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050" windowHeight="9240" tabRatio="781" activeTab="0"/>
  </bookViews>
  <sheets>
    <sheet name="Cover" sheetId="1" r:id="rId1"/>
    <sheet name="Financial Highlights" sheetId="2" r:id="rId2"/>
    <sheet name="Consolidated Income Statement" sheetId="3" r:id="rId3"/>
    <sheet name="Consolidated Balance Sheet" sheetId="4" r:id="rId4"/>
    <sheet name="Segmental Reporting" sheetId="5" r:id="rId5"/>
    <sheet name="NII &amp; NIM" sheetId="6" r:id="rId6"/>
    <sheet name="Net Fee and Commission Income" sheetId="7" r:id="rId7"/>
    <sheet name="Operating Expenses" sheetId="8" r:id="rId8"/>
    <sheet name="Customer Deposits" sheetId="9" r:id="rId9"/>
    <sheet name="Customer Loans" sheetId="10" r:id="rId10"/>
    <sheet name="Loan Quality" sheetId="11" r:id="rId11"/>
    <sheet name="Capital Ratio" sheetId="12" r:id="rId12"/>
  </sheets>
  <definedNames>
    <definedName name="_xlnm.Print_Area" localSheetId="0">'Cover'!$B$1:$K$22</definedName>
  </definedNames>
  <calcPr fullCalcOnLoad="1"/>
</workbook>
</file>

<file path=xl/sharedStrings.xml><?xml version="1.0" encoding="utf-8"?>
<sst xmlns="http://schemas.openxmlformats.org/spreadsheetml/2006/main" count="531" uniqueCount="273">
  <si>
    <t>BOC HONG KONG (HOLDINGS) LIMITED</t>
  </si>
  <si>
    <t>Data Pack</t>
  </si>
  <si>
    <t>HK$’m</t>
  </si>
  <si>
    <t>Interest income</t>
  </si>
  <si>
    <t>Interest expense</t>
  </si>
  <si>
    <t>Net interest income</t>
  </si>
  <si>
    <t>Fee and commission income</t>
  </si>
  <si>
    <t>Fee and commission expense</t>
  </si>
  <si>
    <t>Net fee and commission income</t>
  </si>
  <si>
    <t>Gross earned premiums</t>
  </si>
  <si>
    <t>Gross earned premiums ceded to reinsurers</t>
  </si>
  <si>
    <t>Net insurance premium income</t>
  </si>
  <si>
    <t>Net trading gain</t>
  </si>
  <si>
    <t>Other operating income</t>
  </si>
  <si>
    <t>Total operating income</t>
  </si>
  <si>
    <t>Gross insurance benefits and claims and movement in liabilities</t>
  </si>
  <si>
    <t>Reinsurers’ share of benefits and claims and movement in liabilities</t>
  </si>
  <si>
    <t>Net insurance benefits and claims and movement in liabilities</t>
  </si>
  <si>
    <t>Net operating income before impairment allowances</t>
  </si>
  <si>
    <t>Net charge of impairment allowances</t>
  </si>
  <si>
    <t>Net operating income</t>
  </si>
  <si>
    <t>Operating expenses</t>
  </si>
  <si>
    <t>Operating profit</t>
  </si>
  <si>
    <t>Profit before taxation</t>
  </si>
  <si>
    <t>Taxation</t>
  </si>
  <si>
    <t>Profit attributable to:</t>
  </si>
  <si>
    <t>Equity holders of the Company</t>
  </si>
  <si>
    <t>Non-controlling interests</t>
  </si>
  <si>
    <t>Dividends</t>
  </si>
  <si>
    <t>HK$</t>
  </si>
  <si>
    <t>ASSETS</t>
  </si>
  <si>
    <t>Financial assets at fair value through profit or loss</t>
  </si>
  <si>
    <t>Derivative financial instruments</t>
  </si>
  <si>
    <t>Hong Kong SAR Government certificates of indebtedness</t>
  </si>
  <si>
    <t>Advances and other accounts</t>
  </si>
  <si>
    <t>Investment in securities</t>
  </si>
  <si>
    <t>Interests in associates and joint ventures</t>
  </si>
  <si>
    <t>Investment properties</t>
  </si>
  <si>
    <t>Properties, plant and equipment</t>
  </si>
  <si>
    <t>Deferred tax assets</t>
  </si>
  <si>
    <t>Other assets</t>
  </si>
  <si>
    <t>Total assets</t>
  </si>
  <si>
    <t>LIABILITIES</t>
  </si>
  <si>
    <t>Hong Kong SAR currency notes in circulation</t>
  </si>
  <si>
    <t>Deposits and balances from banks and other financial institutions</t>
  </si>
  <si>
    <t>Financial liabilities at fair value through profit or loss</t>
  </si>
  <si>
    <t xml:space="preserve">Derivative financial instruments </t>
  </si>
  <si>
    <t>Deposits from customers</t>
  </si>
  <si>
    <t xml:space="preserve">Debt securities and certificates of deposit in issue </t>
  </si>
  <si>
    <t>Other accounts and provisions</t>
  </si>
  <si>
    <t>Current tax liabilities</t>
  </si>
  <si>
    <t>Deferred tax liabilities</t>
  </si>
  <si>
    <t>Insurance contract liabilities</t>
  </si>
  <si>
    <t>Total liabilities</t>
  </si>
  <si>
    <t>EQUITY</t>
  </si>
  <si>
    <t>Share capital</t>
  </si>
  <si>
    <t>Reserves</t>
  </si>
  <si>
    <t>Capital and reserves attributable to equity holders of the Company</t>
  </si>
  <si>
    <t>Total liabilities and equity</t>
  </si>
  <si>
    <t>Per share</t>
  </si>
  <si>
    <t>Dividend per share</t>
  </si>
  <si>
    <t>Issued and fully paid up share capital</t>
  </si>
  <si>
    <t>%</t>
  </si>
  <si>
    <t>Financial Highlights</t>
  </si>
  <si>
    <t>Insurance</t>
  </si>
  <si>
    <t>Others</t>
  </si>
  <si>
    <t>At 31 December</t>
  </si>
  <si>
    <t>Demand deposits and current accounts</t>
  </si>
  <si>
    <t>Savings deposits</t>
  </si>
  <si>
    <t>Time, call and notice deposits</t>
  </si>
  <si>
    <t>Deposits from Customers</t>
  </si>
  <si>
    <t>Personal</t>
  </si>
  <si>
    <t>Banking</t>
  </si>
  <si>
    <t>Treasury</t>
  </si>
  <si>
    <t>Subtotal</t>
  </si>
  <si>
    <t>Eliminations</t>
  </si>
  <si>
    <t>Consolidated</t>
  </si>
  <si>
    <t>Net interest income/(expense)</t>
  </si>
  <si>
    <t>Net fee and commission income/(expense)</t>
  </si>
  <si>
    <t>Segment assets</t>
  </si>
  <si>
    <t>Segment liabilities</t>
  </si>
  <si>
    <t>Loans for use in Hong Kong</t>
  </si>
  <si>
    <t>Industrial, commercial and financial</t>
  </si>
  <si>
    <t>- Property development</t>
  </si>
  <si>
    <t>- Property investment</t>
  </si>
  <si>
    <t>- Financial concerns</t>
  </si>
  <si>
    <t>- Stockbrokers</t>
  </si>
  <si>
    <t>- Wholesale and retail trade</t>
  </si>
  <si>
    <t>- Manufacturing</t>
  </si>
  <si>
    <t>- Transport and transport equipment</t>
  </si>
  <si>
    <t>- Recreational activities</t>
  </si>
  <si>
    <t>- Information technology</t>
  </si>
  <si>
    <t>- Others</t>
  </si>
  <si>
    <t>Individuals</t>
  </si>
  <si>
    <t>- Loans for the purchase of flats in Home Ownership Scheme, Private Sector Participation Scheme and Tenants Purchase Scheme</t>
  </si>
  <si>
    <t>- Loans for purchase of other residential properties</t>
  </si>
  <si>
    <t>- Credit card advances</t>
  </si>
  <si>
    <t>Total loans for use in Hong Kong</t>
  </si>
  <si>
    <t>Loans for use outside Hong Kong</t>
  </si>
  <si>
    <t>Gross advances to customers</t>
  </si>
  <si>
    <t>First quarter</t>
  </si>
  <si>
    <t>Second quarter</t>
  </si>
  <si>
    <t xml:space="preserve">Cash and balances and placements with banks and other financial institutions </t>
  </si>
  <si>
    <t>Gross Advances to Customers</t>
  </si>
  <si>
    <t>- Corporate</t>
  </si>
  <si>
    <t>- Personal</t>
  </si>
  <si>
    <t xml:space="preserve">Corporate </t>
  </si>
  <si>
    <t xml:space="preserve">Banking </t>
  </si>
  <si>
    <t>11.Capital Ratio</t>
  </si>
  <si>
    <t>1.  Financial Highlights</t>
  </si>
  <si>
    <t>4.  Segmental Reporting</t>
  </si>
  <si>
    <t>5 . Net Interest Income and NIM</t>
  </si>
  <si>
    <t>6 . Net Fee and Commission Income</t>
  </si>
  <si>
    <t>7.  Operating Expenses</t>
  </si>
  <si>
    <t>8.  Deposits from Customers</t>
  </si>
  <si>
    <t>9.  Gross Advances to Customers</t>
  </si>
  <si>
    <t>10.Loan Quality</t>
  </si>
  <si>
    <t>Interests in associates and joint ventures</t>
  </si>
  <si>
    <t>Net Interest Income and Net Interest Margin</t>
  </si>
  <si>
    <t>HK$’m, except percentages</t>
  </si>
  <si>
    <t>Average interest-earning assets</t>
  </si>
  <si>
    <r>
      <t>Net interest spread</t>
    </r>
    <r>
      <rPr>
        <vertAlign val="superscript"/>
        <sz val="12"/>
        <rFont val="Arial"/>
        <family val="2"/>
      </rPr>
      <t xml:space="preserve"> </t>
    </r>
  </si>
  <si>
    <t>Average</t>
  </si>
  <si>
    <t>balance</t>
  </si>
  <si>
    <t xml:space="preserve">yield </t>
  </si>
  <si>
    <t>Advances to customers</t>
  </si>
  <si>
    <t>Other interest-earning assets</t>
  </si>
  <si>
    <t>Total interest-earning assets</t>
  </si>
  <si>
    <t xml:space="preserve">rate </t>
  </si>
  <si>
    <t>Current, savings and time deposits</t>
  </si>
  <si>
    <t>Other interest-bearing liabilities</t>
  </si>
  <si>
    <t>Total interest-bearing liabilities</t>
  </si>
  <si>
    <t>Net Fee and Commission Income</t>
  </si>
  <si>
    <t>Credit card business</t>
  </si>
  <si>
    <t>Loan commissions</t>
  </si>
  <si>
    <t>Securities brokerage</t>
  </si>
  <si>
    <t>Funds distribution</t>
  </si>
  <si>
    <t>Bills commissions</t>
  </si>
  <si>
    <t>Trust and custody services</t>
  </si>
  <si>
    <t>Currency exchange</t>
  </si>
  <si>
    <t>Safe deposit box</t>
  </si>
  <si>
    <t>Operating Expenses</t>
  </si>
  <si>
    <t>Staff costs</t>
  </si>
  <si>
    <t>Other operating expenses</t>
  </si>
  <si>
    <t>Loan Quality</t>
  </si>
  <si>
    <t>Classified or impaired loan ratio</t>
  </si>
  <si>
    <t>Total impairment allowances</t>
  </si>
  <si>
    <t>Total impairment allowances as a percentage of advances to customers</t>
  </si>
  <si>
    <r>
      <t>Residential mortgage loans</t>
    </r>
    <r>
      <rPr>
        <vertAlign val="superscript"/>
        <sz val="12"/>
        <color indexed="8"/>
        <rFont val="Arial"/>
        <family val="2"/>
      </rPr>
      <t>1</t>
    </r>
    <r>
      <rPr>
        <sz val="12"/>
        <color indexed="8"/>
        <rFont val="Arial"/>
        <family val="2"/>
      </rPr>
      <t xml:space="preserve"> - delinquency and rescheduled loan ratio</t>
    </r>
    <r>
      <rPr>
        <vertAlign val="superscript"/>
        <sz val="12"/>
        <color indexed="8"/>
        <rFont val="Arial"/>
        <family val="2"/>
      </rPr>
      <t>2</t>
    </r>
  </si>
  <si>
    <r>
      <t>Card advances - delinquency ratio</t>
    </r>
    <r>
      <rPr>
        <vertAlign val="superscript"/>
        <sz val="12"/>
        <color indexed="8"/>
        <rFont val="Arial"/>
        <family val="2"/>
      </rPr>
      <t>2</t>
    </r>
  </si>
  <si>
    <r>
      <t>Card advances - charge-off ratio</t>
    </r>
    <r>
      <rPr>
        <vertAlign val="superscript"/>
        <sz val="12"/>
        <color indexed="8"/>
        <rFont val="Arial"/>
        <family val="2"/>
      </rPr>
      <t>3</t>
    </r>
  </si>
  <si>
    <r>
      <t>1.</t>
    </r>
    <r>
      <rPr>
        <sz val="11"/>
        <color indexed="8"/>
        <rFont val="Times New Roman"/>
        <family val="1"/>
      </rPr>
      <t xml:space="preserve">   </t>
    </r>
    <r>
      <rPr>
        <sz val="11"/>
        <color indexed="8"/>
        <rFont val="Arial"/>
        <family val="2"/>
      </rPr>
      <t>Residential mortgage loans exclude those under the Home Ownership Scheme and other government-sponsored home purchasing schemes.</t>
    </r>
  </si>
  <si>
    <t>Capital Ratio</t>
  </si>
  <si>
    <t xml:space="preserve">HK$’m, except percentages </t>
  </si>
  <si>
    <t>Consolidated capital after deductions</t>
  </si>
  <si>
    <t>Common Equity Tier 1 capital</t>
  </si>
  <si>
    <t>Additional Tier 1 capital</t>
  </si>
  <si>
    <t>Tier 1 capital</t>
  </si>
  <si>
    <t>Tier 2 capital</t>
  </si>
  <si>
    <t xml:space="preserve">Total capital </t>
  </si>
  <si>
    <t>Total risk-weighted assets</t>
  </si>
  <si>
    <t>Common Equity Tier 1 capital ratio</t>
  </si>
  <si>
    <t>Tier 1 capital ratio</t>
  </si>
  <si>
    <t>Total capital ratio</t>
  </si>
  <si>
    <t>Third quarter</t>
  </si>
  <si>
    <t>Fourth quarter</t>
  </si>
  <si>
    <t>-</t>
  </si>
  <si>
    <t>At 31 December</t>
  </si>
  <si>
    <t>Current tax assets</t>
  </si>
  <si>
    <t>Other equity instruments</t>
  </si>
  <si>
    <t>Net interest margin</t>
  </si>
  <si>
    <t>Net interest margin (adjusted)*</t>
  </si>
  <si>
    <t>* Including the funding income or cost of foreign currency swap contracts.</t>
  </si>
  <si>
    <t>2.  Consolidated Income Statement</t>
  </si>
  <si>
    <t>3.  Consolidated Balance Sheet</t>
  </si>
  <si>
    <t>Average Balance and Average Interest Rates</t>
  </si>
  <si>
    <t>2. The delinquency ratio is the ratio of the total amount of overdue advances (more than three months) to total outstanding advances.</t>
  </si>
  <si>
    <t xml:space="preserve">Earnings per share </t>
  </si>
  <si>
    <t>Net loss from disposal/revaluation of properties, plant and equipment</t>
  </si>
  <si>
    <t>Net operating income before impairment allowances</t>
  </si>
  <si>
    <t>Operating profit</t>
  </si>
  <si>
    <t>Profit before taxation</t>
  </si>
  <si>
    <t>Basic earnings per share</t>
  </si>
  <si>
    <t>Profit attributable to equity holders of the Company and other equity instrument holders</t>
  </si>
  <si>
    <r>
      <t>Return on average total assets</t>
    </r>
    <r>
      <rPr>
        <vertAlign val="superscript"/>
        <sz val="12"/>
        <color indexed="8"/>
        <rFont val="Arial"/>
        <family val="2"/>
      </rPr>
      <t>1</t>
    </r>
  </si>
  <si>
    <r>
      <t>Return on average shareholders’ equity</t>
    </r>
    <r>
      <rPr>
        <vertAlign val="superscript"/>
        <sz val="12"/>
        <color indexed="8"/>
        <rFont val="Arial"/>
        <family val="2"/>
      </rPr>
      <t>2</t>
    </r>
  </si>
  <si>
    <t>Cost to income ratio</t>
  </si>
  <si>
    <r>
      <t>Total capital ratio</t>
    </r>
    <r>
      <rPr>
        <vertAlign val="superscript"/>
        <sz val="12"/>
        <color indexed="8"/>
        <rFont val="Arial"/>
        <family val="2"/>
      </rPr>
      <t>5</t>
    </r>
  </si>
  <si>
    <t>2. Return on average shareholders’ equity = Profit attributable to equity holders of the Company and other equity instrument holders / Average of the beginning and ending balance of capital and reserves attributable to equity holders of the Company and other equity instruments</t>
  </si>
  <si>
    <t>Equity holders of the Company and other equity instrument holders</t>
  </si>
  <si>
    <t>Other equity instrument holders</t>
  </si>
  <si>
    <t>Non-controlling interests</t>
  </si>
  <si>
    <t>1. Shareholders’ funds represent capital and reserves attributable to the equity holders of the Company.</t>
  </si>
  <si>
    <t>Non interest-earning assets</t>
  </si>
  <si>
    <t>Trade financing</t>
  </si>
  <si>
    <t>Share of results after tax of associates and joint ventures</t>
  </si>
  <si>
    <t>Net gain on other financial instruments at fair value through profit or loss</t>
  </si>
  <si>
    <t>-</t>
  </si>
  <si>
    <t>Net trading gain</t>
  </si>
  <si>
    <t>Net loss from disposal of/fair value adjustments on investment properties</t>
  </si>
  <si>
    <t>Share of results after tax of associates and joint ventures</t>
  </si>
  <si>
    <t xml:space="preserve"> </t>
  </si>
  <si>
    <t xml:space="preserve">Payment services </t>
  </si>
  <si>
    <t>Total equity</t>
  </si>
  <si>
    <r>
      <t xml:space="preserve">Net </t>
    </r>
    <r>
      <rPr>
        <sz val="12"/>
        <color indexed="8"/>
        <rFont val="Arial"/>
        <family val="2"/>
      </rPr>
      <t>loss from disposal/revaluation of properties, plant and equipment</t>
    </r>
  </si>
  <si>
    <t>Advances to customers and other accounts</t>
  </si>
  <si>
    <t>30 June 2021</t>
  </si>
  <si>
    <t>For the period</t>
  </si>
  <si>
    <t>At period/year end</t>
  </si>
  <si>
    <t>Financial ratios for the period</t>
  </si>
  <si>
    <t>Financial ratios at period / year-end</t>
  </si>
  <si>
    <t>(Unaudited)</t>
  </si>
  <si>
    <t>Half-year ended</t>
  </si>
  <si>
    <t>30 June 2021</t>
  </si>
  <si>
    <t>Profit for the period</t>
  </si>
  <si>
    <t xml:space="preserve">3. Liquidity coverage ratio and net stable funding ratio are computed on the consolidated basis which comprises the positions of BOCHK and certain subsidiaries specified by the HKMA in accordance with the Banking (Liquidity) Rules. </t>
  </si>
  <si>
    <t>4. Loan to deposit ratio is calculated as at period/year end. Loan represents gross advances to customers.</t>
  </si>
  <si>
    <t xml:space="preserve">5. Total capital ratio is computed on the consolidated basis for regulatory purposes that comprises the positions of BOCHK and certain subsidiaries specified by the HKMA in accordance with the Banking (Capital) Rules. </t>
  </si>
  <si>
    <t>(Unaudited)</t>
  </si>
  <si>
    <t>At 30 June</t>
  </si>
  <si>
    <t xml:space="preserve">   Interest income calculated using the effective interest method</t>
  </si>
  <si>
    <t xml:space="preserve">   Others</t>
  </si>
  <si>
    <t>Segmental reporting</t>
  </si>
  <si>
    <t xml:space="preserve"> 
Half-year ended 30 June 2021</t>
  </si>
  <si>
    <t xml:space="preserve">Net (charge)/reversal of impairment allowances </t>
  </si>
  <si>
    <t xml:space="preserve">Half-year ended </t>
  </si>
  <si>
    <t>At 30 June</t>
  </si>
  <si>
    <t>At 30 June</t>
  </si>
  <si>
    <t>3. The charge-off ratio is the ratio of total write-offs made during the period to average card receivables during the period.</t>
  </si>
  <si>
    <r>
      <t>Average value of liquidity coverage ratio</t>
    </r>
    <r>
      <rPr>
        <vertAlign val="superscript"/>
        <sz val="12"/>
        <color indexed="8"/>
        <rFont val="Arial"/>
        <family val="2"/>
      </rPr>
      <t>3</t>
    </r>
  </si>
  <si>
    <r>
      <t>Loan to deposit ratio</t>
    </r>
    <r>
      <rPr>
        <vertAlign val="superscript"/>
        <sz val="12"/>
        <color indexed="8"/>
        <rFont val="Arial"/>
        <family val="2"/>
      </rPr>
      <t>4</t>
    </r>
  </si>
  <si>
    <r>
      <t>Quarter-end value of net stable funding ratio</t>
    </r>
    <r>
      <rPr>
        <vertAlign val="superscript"/>
        <sz val="12"/>
        <color indexed="8"/>
        <rFont val="Arial"/>
        <family val="2"/>
      </rPr>
      <t>3</t>
    </r>
  </si>
  <si>
    <t>1. Return on average total assets = Profit for the period/ Daily average balance of total assets</t>
  </si>
  <si>
    <t>Net loss from disposal of/fair value adjustments on investment properties</t>
  </si>
  <si>
    <t>Profit for the period</t>
  </si>
  <si>
    <t>Profit before taxation</t>
  </si>
  <si>
    <t>Depreciation and amortisation</t>
  </si>
  <si>
    <t>Condensed Consolidated Income Statement</t>
  </si>
  <si>
    <t>Condensed Consolidated Balance Sheet</t>
  </si>
  <si>
    <t>Premises and equipment expenses
 (excluding depreciation and amortisation)</t>
  </si>
  <si>
    <t>Balances and placements with banks 
and other financial institutions</t>
  </si>
  <si>
    <r>
      <t>Shareholders’ funds</t>
    </r>
    <r>
      <rPr>
        <vertAlign val="superscript"/>
        <sz val="12"/>
        <color indexed="8"/>
        <rFont val="Arial"/>
        <family val="2"/>
      </rPr>
      <t>1</t>
    </r>
    <r>
      <rPr>
        <sz val="12"/>
        <color indexed="8"/>
        <rFont val="Arial"/>
        <family val="2"/>
      </rPr>
      <t xml:space="preserve"> and other non
interest-bearing deposits and liabilities</t>
    </r>
  </si>
  <si>
    <t>Deposits and balances from banks 
and other financial institutions</t>
  </si>
  <si>
    <t>Debt securities investments 
and other debt instruments</t>
  </si>
  <si>
    <t>1H2022</t>
  </si>
  <si>
    <r>
      <t xml:space="preserve">The financial information is extracted from the </t>
    </r>
    <r>
      <rPr>
        <i/>
        <sz val="14"/>
        <color indexed="8"/>
        <rFont val="Arial"/>
        <family val="2"/>
      </rPr>
      <t>2022 Interim Report</t>
    </r>
    <r>
      <rPr>
        <sz val="14"/>
        <color indexed="8"/>
        <rFont val="Arial"/>
        <family val="2"/>
      </rPr>
      <t xml:space="preserve"> of BOC Hong Kong (Holdings) Limited (the Company), which is not complete and should be read in conjunction with the 2022 Interim Report and other reports and financial information published by the Company. </t>
    </r>
  </si>
  <si>
    <t>30 June 2022</t>
  </si>
  <si>
    <t>30 June 2022</t>
  </si>
  <si>
    <t xml:space="preserve"> 
Half-year ended 30 June 2022</t>
  </si>
  <si>
    <t>31 December 2021</t>
  </si>
  <si>
    <t>--</t>
  </si>
  <si>
    <t>At 30 June 2022</t>
  </si>
  <si>
    <t>%</t>
  </si>
  <si>
    <t>Net (loss)/gain on other financial instruments at fair value through profit or loss</t>
  </si>
  <si>
    <t>Net loss on other financial instruments at fair value through profit or loss</t>
  </si>
  <si>
    <t>31 December 2021</t>
  </si>
  <si>
    <t>2022</t>
  </si>
  <si>
    <t>2021</t>
  </si>
  <si>
    <t>Net(loss)/gain on other financial instruments</t>
  </si>
  <si>
    <t xml:space="preserve">  Basic and diluted</t>
  </si>
  <si>
    <t>At 31 December</t>
  </si>
  <si>
    <t xml:space="preserve">  - External</t>
  </si>
  <si>
    <t xml:space="preserve">  - Inter-segment</t>
  </si>
  <si>
    <t>Net gain on other financial instruments</t>
  </si>
  <si>
    <t>At 31 December 2021</t>
  </si>
  <si>
    <t>rate</t>
  </si>
  <si>
    <t>rate</t>
  </si>
  <si>
    <t>Funds management</t>
  </si>
  <si>
    <t>Operating expenses</t>
  </si>
  <si>
    <t>HK$</t>
  </si>
  <si>
    <t>(Audited)</t>
  </si>
  <si>
    <t>Net gain(loss)on other financial instruments</t>
  </si>
  <si>
    <t>HK$’m</t>
  </si>
</sst>
</file>

<file path=xl/styles.xml><?xml version="1.0" encoding="utf-8"?>
<styleSheet xmlns="http://schemas.openxmlformats.org/spreadsheetml/2006/main">
  <numFmts count="46">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quot;$&quot;* #,##0.00_);_(&quot;$&quot;* \(#,##0.00\);_(&quot;$&quot;* &quot;-&quot;??_);_(@_)"/>
    <numFmt numFmtId="182" formatCode="&quot;¥&quot;#,##0;&quot;¥&quot;\-#,##0"/>
    <numFmt numFmtId="183" formatCode="&quot;¥&quot;#,##0;[Red]&quot;¥&quot;\-#,##0"/>
    <numFmt numFmtId="184" formatCode="&quot;¥&quot;#,##0.00;&quot;¥&quot;\-#,##0.00"/>
    <numFmt numFmtId="185" formatCode="&quot;¥&quot;#,##0.00;[Red]&quot;¥&quot;\-#,##0.00"/>
    <numFmt numFmtId="186" formatCode="_ &quot;¥&quot;* #,##0_ ;_ &quot;¥&quot;* \-#,##0_ ;_ &quot;¥&quot;* &quot;-&quot;_ ;_ @_ "/>
    <numFmt numFmtId="187" formatCode="_ * #,##0_ ;_ * \-#,##0_ ;_ * &quot;-&quot;_ ;_ @_ "/>
    <numFmt numFmtId="188" formatCode="_ &quot;¥&quot;* #,##0.00_ ;_ &quot;¥&quot;* \-#,##0.00_ ;_ &quot;¥&quot;* &quot;-&quot;??_ ;_ @_ "/>
    <numFmt numFmtId="189" formatCode="_ * #,##0.00_ ;_ * \-#,##0.00_ ;_ * &quot;-&quot;??_ ;_ @_ "/>
    <numFmt numFmtId="190" formatCode="&quot;$&quot;#,##0;\-&quot;$&quot;#,##0"/>
    <numFmt numFmtId="191" formatCode="&quot;$&quot;#,##0;[Red]\-&quot;$&quot;#,##0"/>
    <numFmt numFmtId="192" formatCode="&quot;$&quot;#,##0.00;\-&quot;$&quot;#,##0.00"/>
    <numFmt numFmtId="193" formatCode="&quot;$&quot;#,##0.00;[Red]\-&quot;$&quot;#,##0.00"/>
    <numFmt numFmtId="194" formatCode="_-&quot;$&quot;* #,##0_-;\-&quot;$&quot;* #,##0_-;_-&quot;$&quot;* &quot;-&quot;_-;_-@_-"/>
    <numFmt numFmtId="195" formatCode="_-* #,##0_-;\-* #,##0_-;_-* &quot;-&quot;_-;_-@_-"/>
    <numFmt numFmtId="196" formatCode="_-&quot;$&quot;* #,##0.00_-;\-&quot;$&quot;* #,##0.00_-;_-&quot;$&quot;* &quot;-&quot;??_-;_-@_-"/>
    <numFmt numFmtId="197" formatCode="_-* #,##0.00_-;\-* #,##0.00_-;_-* &quot;-&quot;??_-;_-@_-"/>
    <numFmt numFmtId="198" formatCode="0.0000"/>
    <numFmt numFmtId="199" formatCode="#,##0.0000"/>
    <numFmt numFmtId="200" formatCode="0.000"/>
    <numFmt numFmtId="201" formatCode="&quot;Yes&quot;;&quot;Yes&quot;;&quot;No&quot;"/>
    <numFmt numFmtId="202" formatCode="&quot;True&quot;;&quot;True&quot;;&quot;False&quot;"/>
    <numFmt numFmtId="203" formatCode="&quot;On&quot;;&quot;On&quot;;&quot;Off&quot;"/>
    <numFmt numFmtId="204" formatCode="[$€-2]\ #,##0.00_);[Red]\([$€-2]\ #,##0.00\)"/>
    <numFmt numFmtId="205" formatCode="0_);\(0\)"/>
    <numFmt numFmtId="206" formatCode="_-* #,##0.0000_-;\-* #,##0.0000_-;_-* &quot;-&quot;??_-;_-@_-"/>
    <numFmt numFmtId="207" formatCode="#,##0.0000_);\(#,##0.0000\)"/>
    <numFmt numFmtId="208" formatCode="[$-F800]dddd\,\ mmmm\ dd\,\ yyyy"/>
    <numFmt numFmtId="209" formatCode="0.0%"/>
  </numFmts>
  <fonts count="96">
    <font>
      <sz val="11"/>
      <color theme="1"/>
      <name val="Calibri"/>
      <family val="1"/>
    </font>
    <font>
      <sz val="12"/>
      <color indexed="8"/>
      <name val="新細明體"/>
      <family val="1"/>
    </font>
    <font>
      <sz val="9"/>
      <name val="新細明體"/>
      <family val="1"/>
    </font>
    <font>
      <sz val="12"/>
      <color indexed="8"/>
      <name val="Arial"/>
      <family val="2"/>
    </font>
    <font>
      <sz val="14"/>
      <color indexed="8"/>
      <name val="Arial"/>
      <family val="2"/>
    </font>
    <font>
      <vertAlign val="superscript"/>
      <sz val="12"/>
      <color indexed="8"/>
      <name val="Arial"/>
      <family val="2"/>
    </font>
    <font>
      <b/>
      <sz val="16"/>
      <name val="Arial"/>
      <family val="2"/>
    </font>
    <font>
      <sz val="12"/>
      <name val="Arial"/>
      <family val="2"/>
    </font>
    <font>
      <sz val="16"/>
      <name val="Arial"/>
      <family val="2"/>
    </font>
    <font>
      <sz val="11"/>
      <name val="Arial"/>
      <family val="2"/>
    </font>
    <font>
      <i/>
      <sz val="14"/>
      <color indexed="8"/>
      <name val="Arial"/>
      <family val="2"/>
    </font>
    <font>
      <b/>
      <sz val="12"/>
      <name val="Arial"/>
      <family val="2"/>
    </font>
    <font>
      <vertAlign val="superscript"/>
      <sz val="12"/>
      <name val="Arial"/>
      <family val="2"/>
    </font>
    <font>
      <sz val="11"/>
      <color indexed="8"/>
      <name val="Arial"/>
      <family val="2"/>
    </font>
    <font>
      <sz val="11"/>
      <color indexed="8"/>
      <name val="Times New Roman"/>
      <family val="1"/>
    </font>
    <font>
      <b/>
      <sz val="11"/>
      <name val="Arial"/>
      <family val="2"/>
    </font>
    <font>
      <sz val="12"/>
      <name val="微軟正黑體"/>
      <family val="2"/>
    </font>
    <font>
      <sz val="11"/>
      <color indexed="8"/>
      <name val="新細明體"/>
      <family val="1"/>
    </font>
    <font>
      <sz val="12"/>
      <color indexed="9"/>
      <name val="新細明體"/>
      <family val="1"/>
    </font>
    <font>
      <u val="single"/>
      <sz val="11"/>
      <color indexed="20"/>
      <name val="新細明體"/>
      <family val="1"/>
    </font>
    <font>
      <b/>
      <sz val="12"/>
      <color indexed="52"/>
      <name val="新細明體"/>
      <family val="1"/>
    </font>
    <font>
      <b/>
      <sz val="12"/>
      <color indexed="8"/>
      <name val="新細明體"/>
      <family val="1"/>
    </font>
    <font>
      <sz val="12"/>
      <color indexed="17"/>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20"/>
      <name val="新細明體"/>
      <family val="1"/>
    </font>
    <font>
      <sz val="12"/>
      <color indexed="60"/>
      <name val="新細明體"/>
      <family val="1"/>
    </font>
    <font>
      <b/>
      <sz val="12"/>
      <color indexed="9"/>
      <name val="新細明體"/>
      <family val="1"/>
    </font>
    <font>
      <u val="single"/>
      <sz val="11"/>
      <color indexed="12"/>
      <name val="新細明體"/>
      <family val="1"/>
    </font>
    <font>
      <sz val="12"/>
      <color indexed="52"/>
      <name val="新細明體"/>
      <family val="1"/>
    </font>
    <font>
      <i/>
      <sz val="12"/>
      <color indexed="23"/>
      <name val="新細明體"/>
      <family val="1"/>
    </font>
    <font>
      <sz val="12"/>
      <color indexed="62"/>
      <name val="新細明體"/>
      <family val="1"/>
    </font>
    <font>
      <b/>
      <sz val="12"/>
      <color indexed="63"/>
      <name val="新細明體"/>
      <family val="1"/>
    </font>
    <font>
      <sz val="12"/>
      <color indexed="10"/>
      <name val="新細明體"/>
      <family val="1"/>
    </font>
    <font>
      <sz val="20"/>
      <color indexed="8"/>
      <name val="Arial"/>
      <family val="2"/>
    </font>
    <font>
      <sz val="16"/>
      <color indexed="8"/>
      <name val="Arial"/>
      <family val="2"/>
    </font>
    <font>
      <b/>
      <sz val="12"/>
      <color indexed="8"/>
      <name val="Arial"/>
      <family val="2"/>
    </font>
    <font>
      <b/>
      <sz val="16"/>
      <color indexed="8"/>
      <name val="Arial"/>
      <family val="2"/>
    </font>
    <font>
      <sz val="7"/>
      <color indexed="8"/>
      <name val="Arial"/>
      <family val="2"/>
    </font>
    <font>
      <sz val="12"/>
      <color indexed="8"/>
      <name val="Times New Roman"/>
      <family val="1"/>
    </font>
    <font>
      <sz val="11"/>
      <name val="新細明體"/>
      <family val="1"/>
    </font>
    <font>
      <sz val="8"/>
      <color indexed="8"/>
      <name val="Arial"/>
      <family val="2"/>
    </font>
    <font>
      <b/>
      <sz val="8"/>
      <color indexed="8"/>
      <name val="Arial"/>
      <family val="2"/>
    </font>
    <font>
      <sz val="8"/>
      <color indexed="14"/>
      <name val="Arial"/>
      <family val="2"/>
    </font>
    <font>
      <b/>
      <sz val="8"/>
      <color indexed="14"/>
      <name val="Arial"/>
      <family val="2"/>
    </font>
    <font>
      <b/>
      <sz val="7"/>
      <color indexed="8"/>
      <name val="Arial"/>
      <family val="2"/>
    </font>
    <font>
      <i/>
      <sz val="12"/>
      <color indexed="8"/>
      <name val="Arial"/>
      <family val="2"/>
    </font>
    <font>
      <b/>
      <i/>
      <sz val="12"/>
      <color indexed="8"/>
      <name val="Arial"/>
      <family val="2"/>
    </font>
    <font>
      <sz val="12"/>
      <color indexed="10"/>
      <name val="Arial"/>
      <family val="2"/>
    </font>
    <font>
      <b/>
      <sz val="12"/>
      <color indexed="10"/>
      <name val="Arial"/>
      <family val="2"/>
    </font>
    <font>
      <sz val="16"/>
      <color indexed="10"/>
      <name val="微軟正黑體"/>
      <family val="2"/>
    </font>
    <font>
      <sz val="12"/>
      <color theme="1"/>
      <name val="Calibri"/>
      <family val="1"/>
    </font>
    <font>
      <sz val="12"/>
      <color theme="0"/>
      <name val="Calibri"/>
      <family val="1"/>
    </font>
    <font>
      <u val="single"/>
      <sz val="11"/>
      <color theme="11"/>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1"/>
      <color theme="1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20"/>
      <color theme="1"/>
      <name val="Arial"/>
      <family val="2"/>
    </font>
    <font>
      <sz val="12"/>
      <color theme="1"/>
      <name val="Arial"/>
      <family val="2"/>
    </font>
    <font>
      <sz val="16"/>
      <color theme="1"/>
      <name val="Arial"/>
      <family val="2"/>
    </font>
    <font>
      <b/>
      <sz val="12"/>
      <color theme="1"/>
      <name val="Arial"/>
      <family val="2"/>
    </font>
    <font>
      <b/>
      <sz val="12"/>
      <color rgb="FF000000"/>
      <name val="Arial"/>
      <family val="2"/>
    </font>
    <font>
      <sz val="12"/>
      <color rgb="FF000000"/>
      <name val="Arial"/>
      <family val="2"/>
    </font>
    <font>
      <b/>
      <sz val="16"/>
      <color theme="1"/>
      <name val="Arial"/>
      <family val="2"/>
    </font>
    <font>
      <sz val="7"/>
      <color theme="1"/>
      <name val="Arial"/>
      <family val="2"/>
    </font>
    <font>
      <sz val="12"/>
      <color rgb="FF000000"/>
      <name val="Times New Roman"/>
      <family val="1"/>
    </font>
    <font>
      <sz val="11"/>
      <name val="Calibri"/>
      <family val="1"/>
    </font>
    <font>
      <sz val="14"/>
      <color theme="1"/>
      <name val="Arial"/>
      <family val="2"/>
    </font>
    <font>
      <sz val="8"/>
      <color theme="1"/>
      <name val="Arial"/>
      <family val="2"/>
    </font>
    <font>
      <b/>
      <sz val="8"/>
      <color rgb="FF000000"/>
      <name val="Arial"/>
      <family val="2"/>
    </font>
    <font>
      <sz val="8"/>
      <color rgb="FFFF00FF"/>
      <name val="Arial"/>
      <family val="2"/>
    </font>
    <font>
      <b/>
      <sz val="8"/>
      <color rgb="FFFF00FF"/>
      <name val="Arial"/>
      <family val="2"/>
    </font>
    <font>
      <sz val="11"/>
      <color theme="1"/>
      <name val="Arial"/>
      <family val="2"/>
    </font>
    <font>
      <b/>
      <sz val="7"/>
      <color theme="1"/>
      <name val="Arial"/>
      <family val="2"/>
    </font>
    <font>
      <i/>
      <sz val="12"/>
      <color theme="1"/>
      <name val="Arial"/>
      <family val="2"/>
    </font>
    <font>
      <b/>
      <i/>
      <sz val="12"/>
      <color rgb="FF000000"/>
      <name val="Arial"/>
      <family val="2"/>
    </font>
    <font>
      <sz val="8"/>
      <color rgb="FF000000"/>
      <name val="Arial"/>
      <family val="2"/>
    </font>
    <font>
      <i/>
      <sz val="12"/>
      <color rgb="FF000000"/>
      <name val="Arial"/>
      <family val="2"/>
    </font>
    <font>
      <sz val="12"/>
      <color rgb="FFFF0000"/>
      <name val="Arial"/>
      <family val="2"/>
    </font>
    <font>
      <b/>
      <sz val="12"/>
      <color rgb="FFFF0000"/>
      <name val="Arial"/>
      <family val="2"/>
    </font>
    <font>
      <sz val="16"/>
      <color rgb="FFFF0000"/>
      <name val="微軟正黑體"/>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tint="-0.1499900072813034"/>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border>
    <border>
      <left/>
      <right/>
      <top/>
      <bottom style="double"/>
    </border>
    <border>
      <left/>
      <right/>
      <top style="medium"/>
      <bottom/>
    </border>
    <border>
      <left/>
      <right/>
      <top style="medium"/>
      <bottom style="medium"/>
    </border>
    <border>
      <left/>
      <right/>
      <top/>
      <bottom style="thin">
        <color theme="1"/>
      </bottom>
    </border>
    <border>
      <left/>
      <right/>
      <top style="thin"/>
      <bottom style="double"/>
    </border>
    <border>
      <left style="thin"/>
      <right style="thin"/>
      <top style="thin"/>
      <bottom>
        <color indexed="63"/>
      </bottom>
    </border>
    <border>
      <left style="thin"/>
      <right style="thin"/>
      <top>
        <color indexed="63"/>
      </top>
      <bottom style="thin"/>
    </border>
    <border>
      <left/>
      <right/>
      <top style="thin"/>
      <bottom style="mediu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197" fontId="0" fillId="0" borderId="0" applyFont="0" applyFill="0" applyBorder="0" applyAlignment="0" applyProtection="0"/>
    <xf numFmtId="195" fontId="0" fillId="0" borderId="0" applyFont="0" applyFill="0" applyBorder="0" applyAlignment="0" applyProtection="0"/>
    <xf numFmtId="0" fontId="55" fillId="0" borderId="0" applyNumberFormat="0" applyFill="0" applyBorder="0" applyAlignment="0" applyProtection="0"/>
    <xf numFmtId="0" fontId="56" fillId="20" borderId="0" applyNumberFormat="0" applyBorder="0" applyAlignment="0" applyProtection="0"/>
    <xf numFmtId="0" fontId="57" fillId="0" borderId="1" applyNumberFormat="0" applyFill="0" applyAlignment="0" applyProtection="0"/>
    <xf numFmtId="0" fontId="58" fillId="21" borderId="0" applyNumberFormat="0" applyBorder="0" applyAlignment="0" applyProtection="0"/>
    <xf numFmtId="9" fontId="0" fillId="0" borderId="0" applyFont="0" applyFill="0" applyBorder="0" applyAlignment="0" applyProtection="0"/>
    <xf numFmtId="0" fontId="59" fillId="22" borderId="2" applyNumberFormat="0" applyAlignment="0" applyProtection="0"/>
    <xf numFmtId="196" fontId="0" fillId="0" borderId="0" applyFont="0" applyFill="0" applyBorder="0" applyAlignment="0" applyProtection="0"/>
    <xf numFmtId="194" fontId="0" fillId="0" borderId="0" applyFont="0" applyFill="0" applyBorder="0" applyAlignment="0" applyProtection="0"/>
    <xf numFmtId="0" fontId="60" fillId="0" borderId="3" applyNumberFormat="0" applyFill="0" applyAlignment="0" applyProtection="0"/>
    <xf numFmtId="0" fontId="0" fillId="23" borderId="4" applyNumberFormat="0" applyFon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30" borderId="2" applyNumberFormat="0" applyAlignment="0" applyProtection="0"/>
    <xf numFmtId="0" fontId="68" fillId="22" borderId="8" applyNumberFormat="0" applyAlignment="0" applyProtection="0"/>
    <xf numFmtId="0" fontId="69" fillId="31" borderId="9" applyNumberFormat="0" applyAlignment="0" applyProtection="0"/>
    <xf numFmtId="0" fontId="70" fillId="32" borderId="0" applyNumberFormat="0" applyBorder="0" applyAlignment="0" applyProtection="0"/>
    <xf numFmtId="0" fontId="71" fillId="0" borderId="0" applyNumberFormat="0" applyFill="0" applyBorder="0" applyAlignment="0" applyProtection="0"/>
  </cellStyleXfs>
  <cellXfs count="279">
    <xf numFmtId="0" fontId="0" fillId="0" borderId="0" xfId="0" applyFont="1" applyAlignment="1">
      <alignment/>
    </xf>
    <xf numFmtId="0" fontId="72" fillId="0" borderId="0" xfId="0" applyFont="1" applyAlignment="1">
      <alignment/>
    </xf>
    <xf numFmtId="0" fontId="73" fillId="0" borderId="0" xfId="0" applyFont="1" applyAlignment="1">
      <alignment/>
    </xf>
    <xf numFmtId="0" fontId="74" fillId="0" borderId="0" xfId="0" applyFont="1" applyAlignment="1">
      <alignment/>
    </xf>
    <xf numFmtId="3" fontId="73" fillId="0" borderId="0" xfId="0" applyNumberFormat="1" applyFont="1" applyAlignment="1">
      <alignment horizontal="right" vertical="center" wrapText="1"/>
    </xf>
    <xf numFmtId="0" fontId="75" fillId="0" borderId="0" xfId="0" applyFont="1" applyAlignment="1">
      <alignment vertical="center" wrapText="1"/>
    </xf>
    <xf numFmtId="0" fontId="75" fillId="0" borderId="0" xfId="0" applyFont="1" applyAlignment="1">
      <alignment horizontal="right" vertical="center" wrapText="1"/>
    </xf>
    <xf numFmtId="0" fontId="76" fillId="0" borderId="0" xfId="0" applyFont="1" applyAlignment="1">
      <alignment horizontal="right" vertical="center" wrapText="1"/>
    </xf>
    <xf numFmtId="0" fontId="73" fillId="0" borderId="0" xfId="0" applyFont="1" applyAlignment="1">
      <alignment horizontal="left" vertical="center" wrapText="1" indent="1"/>
    </xf>
    <xf numFmtId="0" fontId="73" fillId="0" borderId="0" xfId="0" applyFont="1" applyAlignment="1">
      <alignment horizontal="justify" vertical="center" wrapText="1"/>
    </xf>
    <xf numFmtId="3" fontId="73" fillId="0" borderId="10" xfId="0" applyNumberFormat="1" applyFont="1" applyBorder="1" applyAlignment="1">
      <alignment horizontal="right" vertical="center" wrapText="1"/>
    </xf>
    <xf numFmtId="3" fontId="77" fillId="0" borderId="0" xfId="0" applyNumberFormat="1" applyFont="1" applyAlignment="1">
      <alignment horizontal="right" vertical="center" wrapText="1"/>
    </xf>
    <xf numFmtId="3" fontId="76" fillId="0" borderId="10" xfId="0" applyNumberFormat="1" applyFont="1" applyBorder="1" applyAlignment="1">
      <alignment horizontal="right" vertical="center" wrapText="1"/>
    </xf>
    <xf numFmtId="3" fontId="76" fillId="0" borderId="0" xfId="0" applyNumberFormat="1" applyFont="1" applyAlignment="1">
      <alignment horizontal="right" vertical="center" wrapText="1"/>
    </xf>
    <xf numFmtId="0" fontId="78" fillId="0" borderId="0" xfId="0" applyFont="1" applyAlignment="1">
      <alignment/>
    </xf>
    <xf numFmtId="0" fontId="73" fillId="0" borderId="0" xfId="0" applyFont="1" applyAlignment="1">
      <alignment vertical="center" wrapText="1"/>
    </xf>
    <xf numFmtId="0" fontId="6" fillId="0" borderId="0" xfId="0" applyFont="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75" fillId="0" borderId="10" xfId="0" applyFont="1" applyBorder="1" applyAlignment="1">
      <alignment horizontal="justify" vertical="center" wrapText="1"/>
    </xf>
    <xf numFmtId="0" fontId="9" fillId="0" borderId="0" xfId="0" applyFont="1" applyAlignment="1">
      <alignment horizontal="right"/>
    </xf>
    <xf numFmtId="0" fontId="76" fillId="0" borderId="0" xfId="0" applyFont="1" applyAlignment="1">
      <alignment vertical="center" wrapText="1"/>
    </xf>
    <xf numFmtId="0" fontId="77" fillId="0" borderId="0" xfId="0" applyFont="1" applyAlignment="1">
      <alignment vertical="center" wrapText="1"/>
    </xf>
    <xf numFmtId="0" fontId="75" fillId="0" borderId="0" xfId="0" applyFont="1" applyAlignment="1">
      <alignment horizontal="justify" vertical="center" wrapText="1"/>
    </xf>
    <xf numFmtId="0" fontId="77" fillId="0" borderId="0" xfId="0" applyFont="1" applyAlignment="1">
      <alignment horizontal="justify" vertical="center" wrapText="1"/>
    </xf>
    <xf numFmtId="0" fontId="73" fillId="0" borderId="0" xfId="0" applyFont="1" applyAlignment="1">
      <alignment horizontal="left" vertical="center" wrapText="1"/>
    </xf>
    <xf numFmtId="0" fontId="75" fillId="0" borderId="0" xfId="0" applyFont="1" applyAlignment="1">
      <alignment horizontal="left" vertical="center" wrapText="1"/>
    </xf>
    <xf numFmtId="0" fontId="7" fillId="0" borderId="0" xfId="0" applyFont="1" applyAlignment="1">
      <alignment horizontal="left"/>
    </xf>
    <xf numFmtId="0" fontId="76" fillId="0" borderId="0" xfId="0" applyFont="1" applyAlignment="1">
      <alignment horizontal="left" vertical="center" wrapText="1"/>
    </xf>
    <xf numFmtId="0" fontId="77" fillId="0" borderId="0" xfId="0" applyFont="1" applyAlignment="1">
      <alignment horizontal="left" vertical="center" wrapText="1"/>
    </xf>
    <xf numFmtId="0" fontId="79" fillId="0" borderId="0" xfId="0" applyFont="1" applyAlignment="1">
      <alignment horizontal="right" vertical="center" wrapText="1"/>
    </xf>
    <xf numFmtId="0" fontId="79" fillId="0" borderId="0" xfId="0" applyFont="1" applyAlignment="1">
      <alignment vertical="center" wrapText="1"/>
    </xf>
    <xf numFmtId="3" fontId="76" fillId="0" borderId="11" xfId="0" applyNumberFormat="1" applyFont="1" applyBorder="1" applyAlignment="1">
      <alignment horizontal="right" vertical="center" wrapText="1"/>
    </xf>
    <xf numFmtId="0" fontId="77" fillId="0" borderId="0" xfId="0" applyFont="1" applyAlignment="1">
      <alignment horizontal="left" vertical="center" wrapText="1" indent="1"/>
    </xf>
    <xf numFmtId="0" fontId="80" fillId="0" borderId="0" xfId="0" applyFont="1" applyAlignment="1">
      <alignment horizontal="right" vertical="center" wrapText="1"/>
    </xf>
    <xf numFmtId="0" fontId="80" fillId="0" borderId="0" xfId="0" applyFont="1" applyAlignment="1">
      <alignment vertical="center" wrapText="1"/>
    </xf>
    <xf numFmtId="0" fontId="77" fillId="33" borderId="0" xfId="0" applyFont="1" applyFill="1" applyAlignment="1">
      <alignment horizontal="left" vertical="center" wrapText="1" indent="1"/>
    </xf>
    <xf numFmtId="0" fontId="76" fillId="33" borderId="0" xfId="0" applyFont="1" applyFill="1" applyAlignment="1">
      <alignment horizontal="right" vertical="center" wrapText="1"/>
    </xf>
    <xf numFmtId="0" fontId="81" fillId="0" borderId="0" xfId="0" applyFont="1" applyAlignment="1">
      <alignment/>
    </xf>
    <xf numFmtId="49" fontId="75" fillId="0" borderId="10" xfId="0" applyNumberFormat="1" applyFont="1" applyBorder="1" applyAlignment="1">
      <alignment horizontal="right" vertical="center" wrapText="1"/>
    </xf>
    <xf numFmtId="49" fontId="73" fillId="0" borderId="10" xfId="0" applyNumberFormat="1" applyFont="1" applyBorder="1" applyAlignment="1">
      <alignment horizontal="right" vertical="center" wrapText="1"/>
    </xf>
    <xf numFmtId="0" fontId="75" fillId="0" borderId="0" xfId="0" applyFont="1" applyFill="1" applyAlignment="1">
      <alignment horizontal="right" vertical="center" wrapText="1"/>
    </xf>
    <xf numFmtId="0" fontId="82" fillId="0" borderId="0" xfId="0" applyFont="1" applyAlignment="1">
      <alignment vertical="center"/>
    </xf>
    <xf numFmtId="0" fontId="0" fillId="0" borderId="0" xfId="0" applyAlignment="1">
      <alignment vertical="center"/>
    </xf>
    <xf numFmtId="0" fontId="77" fillId="0" borderId="0" xfId="0" applyFont="1" applyAlignment="1">
      <alignment vertical="center" wrapText="1"/>
    </xf>
    <xf numFmtId="0" fontId="77" fillId="0" borderId="0" xfId="0" applyFont="1" applyFill="1" applyAlignment="1">
      <alignment horizontal="right" vertical="center" wrapText="1"/>
    </xf>
    <xf numFmtId="0" fontId="81" fillId="0" borderId="0" xfId="0" applyFont="1" applyAlignment="1">
      <alignment/>
    </xf>
    <xf numFmtId="0" fontId="73" fillId="0" borderId="0" xfId="0" applyFont="1" applyFill="1" applyAlignment="1">
      <alignment horizontal="left" vertical="center" wrapText="1" indent="1"/>
    </xf>
    <xf numFmtId="0" fontId="76" fillId="0" borderId="0" xfId="0" applyFont="1" applyFill="1" applyAlignment="1">
      <alignment horizontal="right" vertical="center" wrapText="1"/>
    </xf>
    <xf numFmtId="0" fontId="6" fillId="0" borderId="0" xfId="0" applyFont="1" applyFill="1" applyAlignment="1">
      <alignment/>
    </xf>
    <xf numFmtId="0" fontId="76" fillId="0" borderId="12" xfId="0" applyFont="1" applyFill="1" applyBorder="1" applyAlignment="1">
      <alignment horizontal="right" vertical="center" wrapText="1"/>
    </xf>
    <xf numFmtId="0" fontId="6" fillId="0" borderId="0" xfId="0" applyFont="1" applyFill="1" applyAlignment="1">
      <alignment horizontal="justify" vertical="center"/>
    </xf>
    <xf numFmtId="0" fontId="73" fillId="0" borderId="0" xfId="0" applyFont="1" applyFill="1" applyAlignment="1">
      <alignment horizontal="left" vertical="center" wrapText="1"/>
    </xf>
    <xf numFmtId="0" fontId="75" fillId="0" borderId="10" xfId="0" applyFont="1" applyFill="1" applyBorder="1" applyAlignment="1">
      <alignment vertical="center" wrapText="1"/>
    </xf>
    <xf numFmtId="0" fontId="73" fillId="0" borderId="0" xfId="0" applyFont="1" applyFill="1" applyAlignment="1">
      <alignment vertical="center" wrapText="1"/>
    </xf>
    <xf numFmtId="3" fontId="77" fillId="0" borderId="0" xfId="0" applyNumberFormat="1" applyFont="1" applyFill="1" applyAlignment="1">
      <alignment horizontal="right" vertical="center" wrapText="1"/>
    </xf>
    <xf numFmtId="0" fontId="75" fillId="0" borderId="0" xfId="0" applyFont="1" applyFill="1" applyAlignment="1">
      <alignment vertical="center" wrapText="1"/>
    </xf>
    <xf numFmtId="0" fontId="75" fillId="0" borderId="12" xfId="0" applyFont="1" applyFill="1" applyBorder="1" applyAlignment="1">
      <alignment vertical="center" wrapText="1"/>
    </xf>
    <xf numFmtId="0" fontId="73" fillId="0" borderId="12" xfId="0" applyFont="1" applyFill="1" applyBorder="1" applyAlignment="1">
      <alignment horizontal="right" vertical="center" wrapText="1"/>
    </xf>
    <xf numFmtId="0" fontId="73" fillId="0" borderId="12" xfId="0" applyFont="1" applyFill="1" applyBorder="1" applyAlignment="1">
      <alignment vertical="center" wrapText="1"/>
    </xf>
    <xf numFmtId="198" fontId="77" fillId="0" borderId="12" xfId="0" applyNumberFormat="1" applyFont="1" applyFill="1" applyBorder="1" applyAlignment="1">
      <alignment horizontal="right" vertical="center" wrapText="1"/>
    </xf>
    <xf numFmtId="0" fontId="75" fillId="0" borderId="10" xfId="0" applyFont="1" applyFill="1" applyBorder="1" applyAlignment="1">
      <alignment horizontal="justify" vertical="center" wrapText="1"/>
    </xf>
    <xf numFmtId="0" fontId="73" fillId="0" borderId="10" xfId="0" applyFont="1" applyFill="1" applyBorder="1" applyAlignment="1">
      <alignment vertical="center" wrapText="1"/>
    </xf>
    <xf numFmtId="0" fontId="9" fillId="0" borderId="0" xfId="0" applyFont="1" applyFill="1" applyAlignment="1">
      <alignment/>
    </xf>
    <xf numFmtId="0" fontId="9" fillId="0" borderId="0" xfId="0" applyFont="1" applyFill="1" applyAlignment="1">
      <alignment horizontal="right"/>
    </xf>
    <xf numFmtId="0" fontId="82" fillId="0" borderId="0" xfId="0" applyFont="1" applyFill="1" applyAlignment="1">
      <alignment vertical="center"/>
    </xf>
    <xf numFmtId="0" fontId="0" fillId="0" borderId="0" xfId="0" applyFill="1" applyAlignment="1">
      <alignment vertical="center"/>
    </xf>
    <xf numFmtId="0" fontId="0" fillId="0" borderId="0" xfId="0" applyFill="1" applyAlignment="1">
      <alignment/>
    </xf>
    <xf numFmtId="0" fontId="6" fillId="0" borderId="0" xfId="0" applyFont="1" applyAlignment="1">
      <alignment/>
    </xf>
    <xf numFmtId="0" fontId="7" fillId="0" borderId="0" xfId="0" applyFont="1" applyBorder="1" applyAlignment="1">
      <alignment horizontal="right" vertical="center" wrapText="1"/>
    </xf>
    <xf numFmtId="0" fontId="7" fillId="0" borderId="0" xfId="0" applyFont="1" applyBorder="1" applyAlignment="1">
      <alignment horizontal="left" vertical="center" wrapText="1" indent="1"/>
    </xf>
    <xf numFmtId="0" fontId="7" fillId="0" borderId="0" xfId="0" applyFont="1" applyBorder="1" applyAlignment="1">
      <alignment vertical="center" wrapText="1"/>
    </xf>
    <xf numFmtId="0" fontId="11" fillId="0" borderId="0" xfId="0" applyFont="1" applyBorder="1" applyAlignment="1">
      <alignment horizontal="right" vertical="center" wrapText="1"/>
    </xf>
    <xf numFmtId="10" fontId="75" fillId="0" borderId="0" xfId="0" applyNumberFormat="1" applyFont="1" applyBorder="1" applyAlignment="1">
      <alignment horizontal="right" vertical="center" wrapText="1" indent="1"/>
    </xf>
    <xf numFmtId="10" fontId="73" fillId="0" borderId="0" xfId="0" applyNumberFormat="1" applyFont="1" applyBorder="1" applyAlignment="1">
      <alignment horizontal="right" vertical="center" wrapText="1" indent="1"/>
    </xf>
    <xf numFmtId="0" fontId="11" fillId="0" borderId="0" xfId="0" applyFont="1" applyBorder="1" applyAlignment="1">
      <alignment horizontal="center" vertical="center" wrapText="1"/>
    </xf>
    <xf numFmtId="0" fontId="11" fillId="0" borderId="10" xfId="0" applyFont="1" applyBorder="1" applyAlignment="1">
      <alignment horizontal="right" vertical="center" wrapText="1"/>
    </xf>
    <xf numFmtId="0" fontId="7" fillId="0" borderId="10" xfId="0" applyFont="1" applyBorder="1" applyAlignment="1">
      <alignment horizontal="right" vertical="center" wrapText="1"/>
    </xf>
    <xf numFmtId="0" fontId="73" fillId="0" borderId="0" xfId="0" applyFont="1" applyBorder="1" applyAlignment="1">
      <alignment horizontal="justify" vertical="center" wrapText="1"/>
    </xf>
    <xf numFmtId="3" fontId="76" fillId="0" borderId="0" xfId="0" applyNumberFormat="1" applyFont="1" applyBorder="1" applyAlignment="1">
      <alignment horizontal="right" vertical="center" wrapText="1" indent="1"/>
    </xf>
    <xf numFmtId="0" fontId="73" fillId="0" borderId="0" xfId="0" applyFont="1" applyBorder="1" applyAlignment="1">
      <alignment horizontal="left" vertical="center" wrapText="1"/>
    </xf>
    <xf numFmtId="0" fontId="83" fillId="0" borderId="0" xfId="0" applyFont="1" applyBorder="1" applyAlignment="1">
      <alignment horizontal="left" vertical="center" wrapText="1" indent="1"/>
    </xf>
    <xf numFmtId="3" fontId="84" fillId="0" borderId="0" xfId="0" applyNumberFormat="1" applyFont="1" applyBorder="1" applyAlignment="1">
      <alignment horizontal="right" vertical="center" wrapText="1" indent="1"/>
    </xf>
    <xf numFmtId="0" fontId="84" fillId="0" borderId="0" xfId="0" applyFont="1" applyBorder="1" applyAlignment="1">
      <alignment horizontal="right" vertical="center" wrapText="1" indent="1"/>
    </xf>
    <xf numFmtId="0" fontId="76" fillId="0" borderId="0" xfId="0" applyFont="1" applyBorder="1" applyAlignment="1">
      <alignment horizontal="right" vertical="center" wrapText="1" indent="1"/>
    </xf>
    <xf numFmtId="0" fontId="78" fillId="0" borderId="0" xfId="0" applyFont="1" applyAlignment="1">
      <alignment vertical="center"/>
    </xf>
    <xf numFmtId="0" fontId="73" fillId="0" borderId="0" xfId="0" applyFont="1" applyBorder="1" applyAlignment="1">
      <alignment/>
    </xf>
    <xf numFmtId="0" fontId="83" fillId="0" borderId="0" xfId="0" applyFont="1" applyBorder="1" applyAlignment="1">
      <alignment horizontal="justify" vertical="center" wrapText="1"/>
    </xf>
    <xf numFmtId="0" fontId="75" fillId="0" borderId="0" xfId="0" applyFont="1" applyBorder="1" applyAlignment="1">
      <alignment horizontal="right" vertical="center" wrapText="1"/>
    </xf>
    <xf numFmtId="0" fontId="73" fillId="0" borderId="0" xfId="0" applyFont="1" applyBorder="1" applyAlignment="1">
      <alignment horizontal="right" vertical="center" wrapText="1"/>
    </xf>
    <xf numFmtId="0" fontId="77" fillId="0" borderId="0" xfId="0" applyFont="1" applyBorder="1" applyAlignment="1">
      <alignment vertical="center" wrapText="1"/>
    </xf>
    <xf numFmtId="3" fontId="75" fillId="0" borderId="10" xfId="0" applyNumberFormat="1" applyFont="1" applyBorder="1" applyAlignment="1">
      <alignment horizontal="right" vertical="center" wrapText="1"/>
    </xf>
    <xf numFmtId="0" fontId="85" fillId="0" borderId="0" xfId="0" applyFont="1" applyBorder="1" applyAlignment="1">
      <alignment vertical="center"/>
    </xf>
    <xf numFmtId="0" fontId="86" fillId="0" borderId="12" xfId="0" applyFont="1" applyBorder="1" applyAlignment="1">
      <alignment horizontal="right" vertical="center" wrapText="1"/>
    </xf>
    <xf numFmtId="0" fontId="85" fillId="0" borderId="12" xfId="0" applyFont="1" applyBorder="1" applyAlignment="1">
      <alignment horizontal="right" vertical="center" wrapText="1"/>
    </xf>
    <xf numFmtId="0" fontId="73" fillId="0" borderId="0" xfId="0" applyFont="1" applyBorder="1" applyAlignment="1">
      <alignment vertical="center" wrapText="1"/>
    </xf>
    <xf numFmtId="3" fontId="76" fillId="0" borderId="0" xfId="0" applyNumberFormat="1" applyFont="1" applyBorder="1" applyAlignment="1">
      <alignment horizontal="right" vertical="center" wrapText="1"/>
    </xf>
    <xf numFmtId="3" fontId="77" fillId="0" borderId="0" xfId="0" applyNumberFormat="1" applyFont="1" applyBorder="1" applyAlignment="1">
      <alignment horizontal="right" vertical="center" wrapText="1"/>
    </xf>
    <xf numFmtId="10" fontId="76" fillId="0" borderId="0" xfId="0" applyNumberFormat="1" applyFont="1" applyBorder="1" applyAlignment="1">
      <alignment horizontal="right" vertical="center" wrapText="1"/>
    </xf>
    <xf numFmtId="10" fontId="77" fillId="0" borderId="0" xfId="0" applyNumberFormat="1" applyFont="1" applyBorder="1" applyAlignment="1">
      <alignment horizontal="right" vertical="center" wrapText="1"/>
    </xf>
    <xf numFmtId="10" fontId="75" fillId="0" borderId="0" xfId="0" applyNumberFormat="1" applyFont="1" applyBorder="1" applyAlignment="1">
      <alignment horizontal="right" vertical="center" wrapText="1"/>
    </xf>
    <xf numFmtId="10" fontId="75" fillId="0" borderId="10" xfId="0" applyNumberFormat="1" applyFont="1" applyBorder="1" applyAlignment="1">
      <alignment horizontal="right" vertical="center" wrapText="1"/>
    </xf>
    <xf numFmtId="10" fontId="75" fillId="0" borderId="13" xfId="0" applyNumberFormat="1" applyFont="1" applyBorder="1" applyAlignment="1">
      <alignment horizontal="right" vertical="center" wrapText="1"/>
    </xf>
    <xf numFmtId="10" fontId="73" fillId="0" borderId="13" xfId="0" applyNumberFormat="1" applyFont="1" applyBorder="1" applyAlignment="1">
      <alignment horizontal="right" vertical="center" wrapText="1"/>
    </xf>
    <xf numFmtId="0" fontId="87" fillId="0" borderId="0" xfId="0" applyFont="1" applyAlignment="1">
      <alignment/>
    </xf>
    <xf numFmtId="3" fontId="75" fillId="0" borderId="0" xfId="0" applyNumberFormat="1" applyFont="1" applyBorder="1" applyAlignment="1">
      <alignment horizontal="right" vertical="center" wrapText="1"/>
    </xf>
    <xf numFmtId="3" fontId="75" fillId="0" borderId="12" xfId="0" applyNumberFormat="1" applyFont="1" applyBorder="1" applyAlignment="1">
      <alignment horizontal="right" vertical="center" wrapText="1"/>
    </xf>
    <xf numFmtId="2" fontId="77" fillId="0" borderId="0" xfId="0" applyNumberFormat="1" applyFont="1" applyFill="1" applyAlignment="1">
      <alignment horizontal="right" vertical="center" wrapText="1"/>
    </xf>
    <xf numFmtId="37" fontId="73" fillId="0" borderId="0" xfId="0" applyNumberFormat="1" applyFont="1" applyAlignment="1">
      <alignment/>
    </xf>
    <xf numFmtId="37" fontId="73" fillId="0" borderId="0" xfId="33" applyNumberFormat="1" applyFont="1" applyAlignment="1">
      <alignment/>
    </xf>
    <xf numFmtId="37" fontId="77" fillId="0" borderId="11" xfId="0" applyNumberFormat="1" applyFont="1" applyFill="1" applyBorder="1" applyAlignment="1">
      <alignment horizontal="right" vertical="center" wrapText="1"/>
    </xf>
    <xf numFmtId="37" fontId="73" fillId="0" borderId="0" xfId="0" applyNumberFormat="1" applyFont="1" applyAlignment="1">
      <alignment horizontal="right" vertical="center" wrapText="1"/>
    </xf>
    <xf numFmtId="37" fontId="73" fillId="0" borderId="0" xfId="0" applyNumberFormat="1" applyFont="1" applyBorder="1" applyAlignment="1">
      <alignment horizontal="right" vertical="center" wrapText="1"/>
    </xf>
    <xf numFmtId="37" fontId="73" fillId="0" borderId="10" xfId="0" applyNumberFormat="1" applyFont="1" applyBorder="1" applyAlignment="1">
      <alignment horizontal="right" vertical="center" wrapText="1"/>
    </xf>
    <xf numFmtId="37" fontId="75" fillId="0" borderId="0" xfId="0" applyNumberFormat="1" applyFont="1" applyAlignment="1">
      <alignment horizontal="right" vertical="center" wrapText="1"/>
    </xf>
    <xf numFmtId="37" fontId="75" fillId="0" borderId="12" xfId="0" applyNumberFormat="1" applyFont="1" applyBorder="1" applyAlignment="1">
      <alignment horizontal="right" vertical="center" wrapText="1"/>
    </xf>
    <xf numFmtId="37" fontId="73" fillId="0" borderId="12" xfId="0" applyNumberFormat="1" applyFont="1" applyBorder="1" applyAlignment="1">
      <alignment horizontal="right" vertical="center" wrapText="1"/>
    </xf>
    <xf numFmtId="38" fontId="73" fillId="0" borderId="0" xfId="0" applyNumberFormat="1" applyFont="1" applyAlignment="1">
      <alignment horizontal="right" vertical="center" wrapText="1"/>
    </xf>
    <xf numFmtId="0" fontId="7" fillId="0" borderId="0" xfId="0" applyFont="1" applyFill="1" applyBorder="1" applyAlignment="1">
      <alignment horizontal="right" vertical="center" wrapText="1"/>
    </xf>
    <xf numFmtId="38" fontId="76" fillId="0" borderId="0" xfId="0" applyNumberFormat="1" applyFont="1" applyAlignment="1">
      <alignment horizontal="right" vertical="center" wrapText="1"/>
    </xf>
    <xf numFmtId="38" fontId="77" fillId="0" borderId="0" xfId="0" applyNumberFormat="1" applyFont="1" applyAlignment="1">
      <alignment horizontal="right" vertical="center" wrapText="1"/>
    </xf>
    <xf numFmtId="38" fontId="77" fillId="0" borderId="10" xfId="0" applyNumberFormat="1" applyFont="1" applyBorder="1" applyAlignment="1">
      <alignment horizontal="right" vertical="center" wrapText="1"/>
    </xf>
    <xf numFmtId="38" fontId="76" fillId="0" borderId="10" xfId="0" applyNumberFormat="1" applyFont="1" applyBorder="1" applyAlignment="1">
      <alignment horizontal="right" vertical="center" wrapText="1"/>
    </xf>
    <xf numFmtId="37" fontId="76" fillId="0" borderId="0" xfId="0" applyNumberFormat="1" applyFont="1" applyAlignment="1">
      <alignment horizontal="right" vertical="center" wrapText="1"/>
    </xf>
    <xf numFmtId="38" fontId="75" fillId="0" borderId="0" xfId="0" applyNumberFormat="1" applyFont="1" applyAlignment="1">
      <alignment horizontal="right" vertical="center" wrapText="1"/>
    </xf>
    <xf numFmtId="38" fontId="75" fillId="0" borderId="10" xfId="0" applyNumberFormat="1" applyFont="1" applyBorder="1" applyAlignment="1">
      <alignment horizontal="right" vertical="center" wrapText="1"/>
    </xf>
    <xf numFmtId="37" fontId="76" fillId="0" borderId="0" xfId="0" applyNumberFormat="1" applyFont="1" applyFill="1" applyAlignment="1">
      <alignment horizontal="right" vertical="center" wrapText="1"/>
    </xf>
    <xf numFmtId="37" fontId="76" fillId="0" borderId="10" xfId="0" applyNumberFormat="1" applyFont="1" applyFill="1" applyBorder="1" applyAlignment="1">
      <alignment horizontal="right" vertical="center" wrapText="1"/>
    </xf>
    <xf numFmtId="37" fontId="76" fillId="0" borderId="12" xfId="0" applyNumberFormat="1" applyFont="1" applyFill="1" applyBorder="1" applyAlignment="1">
      <alignment horizontal="right" vertical="center" wrapText="1"/>
    </xf>
    <xf numFmtId="37" fontId="76" fillId="0" borderId="11" xfId="0" applyNumberFormat="1" applyFont="1" applyFill="1" applyBorder="1" applyAlignment="1">
      <alignment horizontal="right" vertical="center" wrapText="1"/>
    </xf>
    <xf numFmtId="37" fontId="76" fillId="0" borderId="14" xfId="0" applyNumberFormat="1" applyFont="1" applyFill="1" applyBorder="1" applyAlignment="1">
      <alignment horizontal="right" vertical="center" wrapText="1"/>
    </xf>
    <xf numFmtId="37" fontId="76" fillId="0" borderId="11" xfId="0" applyNumberFormat="1" applyFont="1" applyBorder="1" applyAlignment="1">
      <alignment horizontal="right" vertical="center" wrapText="1"/>
    </xf>
    <xf numFmtId="0" fontId="7" fillId="0" borderId="0" xfId="0" applyFont="1" applyFill="1" applyAlignment="1">
      <alignment/>
    </xf>
    <xf numFmtId="0" fontId="73" fillId="0" borderId="0" xfId="0" applyFont="1" applyAlignment="1">
      <alignment horizontal="left" vertical="center" wrapText="1"/>
    </xf>
    <xf numFmtId="0" fontId="76" fillId="0" borderId="0" xfId="0" applyFont="1" applyAlignment="1">
      <alignment horizontal="right" vertical="center" wrapText="1"/>
    </xf>
    <xf numFmtId="0" fontId="73" fillId="0" borderId="0" xfId="0" applyFont="1" applyAlignment="1" quotePrefix="1">
      <alignment horizontal="left" vertical="center" wrapText="1"/>
    </xf>
    <xf numFmtId="0" fontId="76" fillId="0" borderId="0" xfId="0" applyFont="1" applyAlignment="1">
      <alignment horizontal="right" vertical="center" wrapText="1"/>
    </xf>
    <xf numFmtId="0" fontId="76" fillId="0" borderId="10" xfId="0" applyFont="1" applyBorder="1" applyAlignment="1">
      <alignment horizontal="right" vertical="center" wrapText="1"/>
    </xf>
    <xf numFmtId="197" fontId="77" fillId="0" borderId="0" xfId="33" applyFont="1" applyFill="1" applyAlignment="1">
      <alignment horizontal="right" vertical="center" wrapText="1"/>
    </xf>
    <xf numFmtId="197" fontId="77" fillId="0" borderId="10" xfId="33" applyFont="1" applyFill="1" applyBorder="1" applyAlignment="1">
      <alignment horizontal="right" vertical="center" wrapText="1"/>
    </xf>
    <xf numFmtId="0" fontId="73" fillId="0" borderId="0" xfId="0" applyFont="1" applyAlignment="1">
      <alignment horizontal="left" vertical="center" wrapText="1" indent="2"/>
    </xf>
    <xf numFmtId="0" fontId="73" fillId="0" borderId="0" xfId="0" applyFont="1" applyAlignment="1">
      <alignment horizontal="justify" vertical="center" wrapText="1"/>
    </xf>
    <xf numFmtId="37" fontId="75" fillId="0" borderId="15" xfId="0" applyNumberFormat="1" applyFont="1" applyBorder="1" applyAlignment="1">
      <alignment vertical="center" wrapText="1"/>
    </xf>
    <xf numFmtId="37" fontId="73" fillId="0" borderId="15" xfId="0" applyNumberFormat="1" applyFont="1" applyBorder="1" applyAlignment="1">
      <alignment vertical="center" wrapText="1"/>
    </xf>
    <xf numFmtId="37" fontId="75" fillId="0" borderId="0" xfId="0" applyNumberFormat="1" applyFont="1" applyBorder="1" applyAlignment="1">
      <alignment horizontal="right" vertical="center" wrapText="1"/>
    </xf>
    <xf numFmtId="37" fontId="75" fillId="0" borderId="10" xfId="0" applyNumberFormat="1" applyFont="1" applyBorder="1" applyAlignment="1">
      <alignment horizontal="right" vertical="center" wrapText="1"/>
    </xf>
    <xf numFmtId="0" fontId="73" fillId="0" borderId="0" xfId="0" applyFont="1" applyAlignment="1">
      <alignment horizontal="right" vertical="center"/>
    </xf>
    <xf numFmtId="3" fontId="73" fillId="0" borderId="0" xfId="0" applyNumberFormat="1" applyFont="1" applyBorder="1" applyAlignment="1">
      <alignment horizontal="right" vertical="center" wrapText="1"/>
    </xf>
    <xf numFmtId="38" fontId="73" fillId="0" borderId="10" xfId="0" applyNumberFormat="1" applyFont="1" applyBorder="1" applyAlignment="1">
      <alignment horizontal="right" vertical="center" wrapText="1"/>
    </xf>
    <xf numFmtId="3" fontId="73" fillId="0" borderId="12" xfId="0" applyNumberFormat="1" applyFont="1" applyBorder="1" applyAlignment="1">
      <alignment horizontal="right" vertical="center" wrapText="1"/>
    </xf>
    <xf numFmtId="10" fontId="73" fillId="0" borderId="0" xfId="0" applyNumberFormat="1" applyFont="1" applyBorder="1" applyAlignment="1">
      <alignment horizontal="right" vertical="center" wrapText="1"/>
    </xf>
    <xf numFmtId="10" fontId="73" fillId="0" borderId="10" xfId="0" applyNumberFormat="1" applyFont="1" applyBorder="1" applyAlignment="1">
      <alignment horizontal="right" vertical="center" wrapText="1"/>
    </xf>
    <xf numFmtId="0" fontId="73" fillId="0" borderId="0" xfId="0" applyFont="1" applyAlignment="1">
      <alignment horizontal="justify" vertical="center" wrapText="1"/>
    </xf>
    <xf numFmtId="200" fontId="77" fillId="0" borderId="0" xfId="0" applyNumberFormat="1" applyFont="1" applyFill="1" applyBorder="1" applyAlignment="1">
      <alignment horizontal="right" vertical="center" wrapText="1"/>
    </xf>
    <xf numFmtId="0" fontId="11" fillId="0" borderId="0" xfId="0" applyFont="1" applyAlignment="1">
      <alignment/>
    </xf>
    <xf numFmtId="37" fontId="77" fillId="0" borderId="0" xfId="0" applyNumberFormat="1" applyFont="1" applyFill="1" applyAlignment="1">
      <alignment horizontal="right" vertical="center" wrapText="1"/>
    </xf>
    <xf numFmtId="37" fontId="77" fillId="0" borderId="10" xfId="0" applyNumberFormat="1" applyFont="1" applyFill="1" applyBorder="1" applyAlignment="1">
      <alignment horizontal="right" vertical="center" wrapText="1"/>
    </xf>
    <xf numFmtId="0" fontId="73" fillId="0" borderId="0" xfId="0" applyFont="1" applyBorder="1" applyAlignment="1">
      <alignment vertical="center" wrapText="1"/>
    </xf>
    <xf numFmtId="207" fontId="76" fillId="0" borderId="11" xfId="0" applyNumberFormat="1" applyFont="1" applyFill="1" applyBorder="1" applyAlignment="1">
      <alignment horizontal="right" vertical="center" wrapText="1"/>
    </xf>
    <xf numFmtId="3" fontId="75" fillId="0" borderId="0" xfId="0" applyNumberFormat="1" applyFont="1" applyAlignment="1">
      <alignment horizontal="right" vertical="center" wrapText="1"/>
    </xf>
    <xf numFmtId="0" fontId="75" fillId="0" borderId="12" xfId="0" applyFont="1" applyBorder="1" applyAlignment="1">
      <alignment horizontal="right" vertical="center" wrapText="1"/>
    </xf>
    <xf numFmtId="3" fontId="75" fillId="0" borderId="11" xfId="0" applyNumberFormat="1" applyFont="1" applyBorder="1" applyAlignment="1">
      <alignment horizontal="right" vertical="center" wrapText="1"/>
    </xf>
    <xf numFmtId="0" fontId="88" fillId="0" borderId="0" xfId="0" applyFont="1" applyAlignment="1">
      <alignment horizontal="right" vertical="center" wrapText="1"/>
    </xf>
    <xf numFmtId="0" fontId="11" fillId="0" borderId="0" xfId="0" applyFont="1" applyFill="1" applyAlignment="1">
      <alignment vertical="center" wrapText="1"/>
    </xf>
    <xf numFmtId="0" fontId="7" fillId="0" borderId="0" xfId="0" applyFont="1" applyFill="1" applyBorder="1" applyAlignment="1">
      <alignment horizontal="left" vertical="center" wrapText="1"/>
    </xf>
    <xf numFmtId="3" fontId="75" fillId="0" borderId="13" xfId="0" applyNumberFormat="1" applyFont="1" applyBorder="1" applyAlignment="1">
      <alignment horizontal="right" vertical="center" wrapText="1"/>
    </xf>
    <xf numFmtId="0" fontId="77" fillId="0" borderId="0" xfId="0" applyFont="1" applyAlignment="1">
      <alignment horizontal="right" vertical="center" wrapText="1"/>
    </xf>
    <xf numFmtId="0" fontId="73" fillId="0" borderId="0" xfId="0" applyFont="1" applyAlignment="1">
      <alignment horizontal="right" vertical="center" wrapText="1"/>
    </xf>
    <xf numFmtId="0" fontId="73" fillId="0" borderId="10" xfId="0" applyFont="1" applyBorder="1" applyAlignment="1">
      <alignment horizontal="right" vertical="center" wrapText="1"/>
    </xf>
    <xf numFmtId="0" fontId="75" fillId="0" borderId="0" xfId="0" applyFont="1" applyAlignment="1">
      <alignment horizontal="right" vertical="center" wrapText="1"/>
    </xf>
    <xf numFmtId="0" fontId="75" fillId="0" borderId="10" xfId="0" applyFont="1" applyBorder="1" applyAlignment="1">
      <alignment horizontal="right" vertical="center" wrapText="1"/>
    </xf>
    <xf numFmtId="0" fontId="75" fillId="0" borderId="0" xfId="0" applyFont="1" applyFill="1" applyAlignment="1">
      <alignment horizontal="right" vertical="center" wrapText="1"/>
    </xf>
    <xf numFmtId="0" fontId="73" fillId="0" borderId="0" xfId="0" applyFont="1" applyFill="1" applyAlignment="1">
      <alignment horizontal="right" vertical="center" wrapText="1"/>
    </xf>
    <xf numFmtId="0" fontId="73" fillId="0" borderId="10" xfId="0" applyFont="1" applyFill="1" applyBorder="1" applyAlignment="1">
      <alignment horizontal="right" vertical="center" wrapText="1"/>
    </xf>
    <xf numFmtId="37" fontId="75" fillId="0" borderId="0" xfId="0" applyNumberFormat="1" applyFont="1" applyFill="1" applyAlignment="1">
      <alignment horizontal="right" vertical="center" wrapText="1"/>
    </xf>
    <xf numFmtId="208" fontId="75" fillId="0" borderId="10" xfId="0" applyNumberFormat="1" applyFont="1" applyBorder="1" applyAlignment="1" quotePrefix="1">
      <alignment horizontal="right" vertical="center" wrapText="1"/>
    </xf>
    <xf numFmtId="37" fontId="73" fillId="0" borderId="0" xfId="0" applyNumberFormat="1" applyFont="1" applyFill="1" applyAlignment="1">
      <alignment horizontal="right" vertical="center" wrapText="1"/>
    </xf>
    <xf numFmtId="208" fontId="73" fillId="0" borderId="10" xfId="0" applyNumberFormat="1" applyFont="1" applyBorder="1" applyAlignment="1" quotePrefix="1">
      <alignment horizontal="right" vertical="center" wrapText="1"/>
    </xf>
    <xf numFmtId="0" fontId="11" fillId="0" borderId="0" xfId="0" applyFont="1" applyAlignment="1">
      <alignment horizontal="right"/>
    </xf>
    <xf numFmtId="0" fontId="89" fillId="0" borderId="0" xfId="0" applyFont="1" applyAlignment="1" quotePrefix="1">
      <alignment horizontal="left" vertical="center" wrapText="1"/>
    </xf>
    <xf numFmtId="0" fontId="11" fillId="0" borderId="0" xfId="0" applyFont="1" applyAlignment="1">
      <alignment/>
    </xf>
    <xf numFmtId="0" fontId="7" fillId="0" borderId="0" xfId="0" applyFont="1" applyAlignment="1">
      <alignment/>
    </xf>
    <xf numFmtId="37" fontId="90" fillId="0" borderId="16" xfId="0" applyNumberFormat="1" applyFont="1" applyFill="1" applyBorder="1" applyAlignment="1">
      <alignment horizontal="right" vertical="center" wrapText="1"/>
    </xf>
    <xf numFmtId="37" fontId="90" fillId="0" borderId="17" xfId="0" applyNumberFormat="1" applyFont="1" applyFill="1" applyBorder="1" applyAlignment="1">
      <alignment horizontal="right" vertical="center" wrapText="1"/>
    </xf>
    <xf numFmtId="37" fontId="75" fillId="0" borderId="10" xfId="0" applyNumberFormat="1" applyFont="1" applyBorder="1" applyAlignment="1" quotePrefix="1">
      <alignment horizontal="right" vertical="center" wrapText="1"/>
    </xf>
    <xf numFmtId="37" fontId="73" fillId="0" borderId="10" xfId="0" applyNumberFormat="1" applyFont="1" applyBorder="1" applyAlignment="1" quotePrefix="1">
      <alignment horizontal="right" vertical="center" wrapText="1"/>
    </xf>
    <xf numFmtId="0" fontId="73" fillId="0" borderId="10" xfId="0" applyFont="1" applyBorder="1" applyAlignment="1">
      <alignment horizontal="right" vertical="center"/>
    </xf>
    <xf numFmtId="0" fontId="75" fillId="0" borderId="0" xfId="0" applyFont="1" applyAlignment="1">
      <alignment horizontal="right" vertical="center"/>
    </xf>
    <xf numFmtId="0" fontId="75" fillId="0" borderId="10" xfId="0" applyFont="1" applyBorder="1" applyAlignment="1">
      <alignment horizontal="right" vertical="center"/>
    </xf>
    <xf numFmtId="3" fontId="77" fillId="0" borderId="10" xfId="0" applyNumberFormat="1" applyFont="1" applyBorder="1" applyAlignment="1">
      <alignment horizontal="right" vertical="center" wrapText="1"/>
    </xf>
    <xf numFmtId="3" fontId="77" fillId="0" borderId="11" xfId="0" applyNumberFormat="1" applyFont="1" applyBorder="1" applyAlignment="1">
      <alignment horizontal="right" vertical="center" wrapText="1"/>
    </xf>
    <xf numFmtId="0" fontId="8" fillId="0" borderId="0" xfId="0" applyFont="1" applyAlignment="1">
      <alignment/>
    </xf>
    <xf numFmtId="10" fontId="73" fillId="0" borderId="0" xfId="0" applyNumberFormat="1" applyFont="1" applyFill="1" applyBorder="1" applyAlignment="1">
      <alignment horizontal="right" vertical="center" wrapText="1"/>
    </xf>
    <xf numFmtId="0" fontId="9" fillId="0" borderId="0" xfId="0" applyFont="1" applyAlignment="1">
      <alignment/>
    </xf>
    <xf numFmtId="3" fontId="73" fillId="0" borderId="13" xfId="0" applyNumberFormat="1" applyFont="1" applyBorder="1" applyAlignment="1">
      <alignment horizontal="right" vertical="center" wrapText="1"/>
    </xf>
    <xf numFmtId="3" fontId="91" fillId="0" borderId="0" xfId="0" applyNumberFormat="1" applyFont="1" applyBorder="1" applyAlignment="1">
      <alignment horizontal="right" vertical="center" wrapText="1"/>
    </xf>
    <xf numFmtId="0" fontId="91" fillId="0" borderId="0" xfId="0" applyFont="1" applyBorder="1" applyAlignment="1">
      <alignment horizontal="right" vertical="center" wrapText="1"/>
    </xf>
    <xf numFmtId="0" fontId="76" fillId="0" borderId="0" xfId="0" applyFont="1" applyAlignment="1">
      <alignment horizontal="right" vertical="center" wrapText="1"/>
    </xf>
    <xf numFmtId="15" fontId="75" fillId="0" borderId="10" xfId="0" applyNumberFormat="1" applyFont="1" applyBorder="1" applyAlignment="1" quotePrefix="1">
      <alignment horizontal="right" vertical="center" wrapText="1"/>
    </xf>
    <xf numFmtId="15" fontId="73" fillId="0" borderId="10" xfId="0" applyNumberFormat="1" applyFont="1" applyBorder="1" applyAlignment="1" quotePrefix="1">
      <alignment horizontal="right" vertical="center" wrapText="1"/>
    </xf>
    <xf numFmtId="0" fontId="77" fillId="0" borderId="0" xfId="0" applyFont="1" applyAlignment="1">
      <alignment vertical="center" wrapText="1"/>
    </xf>
    <xf numFmtId="0" fontId="15" fillId="0" borderId="0" xfId="0" applyFont="1" applyAlignment="1">
      <alignment/>
    </xf>
    <xf numFmtId="0" fontId="15" fillId="0" borderId="0" xfId="0" applyFont="1" applyFill="1" applyAlignment="1">
      <alignment/>
    </xf>
    <xf numFmtId="37" fontId="92" fillId="0" borderId="16" xfId="0" applyNumberFormat="1" applyFont="1" applyFill="1" applyBorder="1" applyAlignment="1">
      <alignment horizontal="right" vertical="center" wrapText="1"/>
    </xf>
    <xf numFmtId="37" fontId="92" fillId="0" borderId="17" xfId="0" applyNumberFormat="1" applyFont="1" applyFill="1" applyBorder="1" applyAlignment="1">
      <alignment horizontal="right" vertical="center" wrapText="1"/>
    </xf>
    <xf numFmtId="207" fontId="77" fillId="0" borderId="11" xfId="0" applyNumberFormat="1" applyFont="1" applyFill="1" applyBorder="1" applyAlignment="1">
      <alignment horizontal="right" vertical="center" wrapText="1"/>
    </xf>
    <xf numFmtId="0" fontId="7" fillId="0" borderId="0" xfId="0" applyFont="1" applyBorder="1" applyAlignment="1">
      <alignment/>
    </xf>
    <xf numFmtId="3" fontId="91" fillId="0" borderId="0" xfId="0" applyNumberFormat="1" applyFont="1" applyBorder="1" applyAlignment="1">
      <alignment horizontal="right" vertical="center" wrapText="1" indent="1"/>
    </xf>
    <xf numFmtId="0" fontId="91" fillId="0" borderId="0" xfId="0" applyFont="1" applyBorder="1" applyAlignment="1">
      <alignment horizontal="right" vertical="center" wrapText="1" indent="1"/>
    </xf>
    <xf numFmtId="3" fontId="75" fillId="0" borderId="0" xfId="0" applyNumberFormat="1" applyFont="1" applyFill="1" applyAlignment="1">
      <alignment vertical="center" wrapText="1"/>
    </xf>
    <xf numFmtId="0" fontId="75" fillId="0" borderId="10" xfId="0" applyFont="1" applyBorder="1" applyAlignment="1" quotePrefix="1">
      <alignment horizontal="right" vertical="center" wrapText="1"/>
    </xf>
    <xf numFmtId="3" fontId="77" fillId="0" borderId="13" xfId="0" applyNumberFormat="1" applyFont="1" applyBorder="1" applyAlignment="1">
      <alignment horizontal="right" vertical="center" wrapText="1"/>
    </xf>
    <xf numFmtId="38" fontId="77" fillId="0" borderId="0" xfId="0" applyNumberFormat="1" applyFont="1" applyFill="1" applyAlignment="1">
      <alignment horizontal="right" vertical="center" wrapText="1"/>
    </xf>
    <xf numFmtId="3" fontId="76" fillId="0" borderId="13" xfId="0" applyNumberFormat="1" applyFont="1" applyBorder="1" applyAlignment="1">
      <alignment horizontal="right" vertical="center" wrapText="1"/>
    </xf>
    <xf numFmtId="3" fontId="75" fillId="0" borderId="0" xfId="0" applyNumberFormat="1" applyFont="1" applyFill="1" applyAlignment="1">
      <alignment horizontal="right" vertical="center" wrapText="1"/>
    </xf>
    <xf numFmtId="10" fontId="75" fillId="0" borderId="0" xfId="39" applyNumberFormat="1" applyFont="1" applyBorder="1" applyAlignment="1">
      <alignment horizontal="right" vertical="center" wrapText="1"/>
    </xf>
    <xf numFmtId="0" fontId="75" fillId="0" borderId="10" xfId="0" applyFont="1" applyFill="1" applyBorder="1" applyAlignment="1">
      <alignment horizontal="right" vertical="center" wrapText="1"/>
    </xf>
    <xf numFmtId="3" fontId="76" fillId="0" borderId="0" xfId="0" applyNumberFormat="1" applyFont="1" applyFill="1" applyBorder="1" applyAlignment="1">
      <alignment horizontal="right" vertical="center" wrapText="1"/>
    </xf>
    <xf numFmtId="0" fontId="77" fillId="0" borderId="10" xfId="0" applyFont="1" applyBorder="1" applyAlignment="1">
      <alignment horizontal="right" vertical="center" wrapText="1"/>
    </xf>
    <xf numFmtId="0" fontId="77" fillId="0" borderId="12" xfId="0" applyFont="1" applyFill="1" applyBorder="1" applyAlignment="1">
      <alignment horizontal="right" vertical="center" wrapText="1"/>
    </xf>
    <xf numFmtId="37" fontId="77" fillId="0" borderId="12" xfId="0" applyNumberFormat="1" applyFont="1" applyFill="1" applyBorder="1" applyAlignment="1">
      <alignment horizontal="right" vertical="center" wrapText="1"/>
    </xf>
    <xf numFmtId="37" fontId="77" fillId="0" borderId="0" xfId="0" applyNumberFormat="1" applyFont="1" applyAlignment="1">
      <alignment horizontal="right" vertical="center" wrapText="1"/>
    </xf>
    <xf numFmtId="37" fontId="77" fillId="0" borderId="14" xfId="0" applyNumberFormat="1" applyFont="1" applyFill="1" applyBorder="1" applyAlignment="1">
      <alignment horizontal="right" vertical="center" wrapText="1"/>
    </xf>
    <xf numFmtId="37" fontId="77" fillId="0" borderId="11" xfId="0" applyNumberFormat="1" applyFont="1" applyBorder="1" applyAlignment="1">
      <alignment horizontal="right" vertical="center" wrapText="1"/>
    </xf>
    <xf numFmtId="0" fontId="11" fillId="0" borderId="0" xfId="0" applyFont="1" applyFill="1" applyBorder="1" applyAlignment="1">
      <alignment horizontal="right" vertical="center" wrapText="1"/>
    </xf>
    <xf numFmtId="0" fontId="75" fillId="0" borderId="18" xfId="0" applyFont="1" applyFill="1" applyBorder="1" applyAlignment="1">
      <alignment vertical="center" wrapText="1"/>
    </xf>
    <xf numFmtId="0" fontId="77" fillId="0" borderId="0" xfId="0" applyFont="1" applyAlignment="1" quotePrefix="1">
      <alignment vertical="center" wrapText="1"/>
    </xf>
    <xf numFmtId="0" fontId="93" fillId="0" borderId="0" xfId="0" applyFont="1" applyAlignment="1">
      <alignment/>
    </xf>
    <xf numFmtId="0" fontId="73" fillId="0" borderId="0" xfId="0" applyFont="1" applyFill="1" applyAlignment="1">
      <alignment horizontal="justify" vertical="center" wrapText="1"/>
    </xf>
    <xf numFmtId="38" fontId="76" fillId="0" borderId="0" xfId="0" applyNumberFormat="1" applyFont="1" applyFill="1" applyAlignment="1">
      <alignment horizontal="right" vertical="center" wrapText="1"/>
    </xf>
    <xf numFmtId="49" fontId="75" fillId="0" borderId="10" xfId="0" applyNumberFormat="1" applyFont="1" applyFill="1" applyBorder="1" applyAlignment="1">
      <alignment horizontal="right" vertical="center" wrapText="1"/>
    </xf>
    <xf numFmtId="49" fontId="73" fillId="0" borderId="10" xfId="0" applyNumberFormat="1" applyFont="1" applyFill="1" applyBorder="1" applyAlignment="1">
      <alignment horizontal="right" vertical="center" wrapText="1"/>
    </xf>
    <xf numFmtId="0" fontId="75" fillId="0" borderId="18" xfId="0" applyFont="1" applyFill="1" applyBorder="1" applyAlignment="1">
      <alignment horizontal="right" vertical="center" wrapText="1"/>
    </xf>
    <xf numFmtId="0" fontId="73" fillId="0" borderId="18" xfId="0" applyFont="1" applyFill="1" applyBorder="1" applyAlignment="1">
      <alignment horizontal="right" vertical="center" wrapText="1"/>
    </xf>
    <xf numFmtId="3" fontId="73" fillId="0" borderId="0" xfId="0" applyNumberFormat="1" applyFont="1" applyFill="1" applyAlignment="1">
      <alignment horizontal="right" vertical="center" wrapText="1"/>
    </xf>
    <xf numFmtId="38" fontId="73" fillId="0" borderId="0" xfId="0" applyNumberFormat="1" applyFont="1" applyFill="1" applyAlignment="1">
      <alignment horizontal="right" vertical="center" wrapText="1"/>
    </xf>
    <xf numFmtId="3" fontId="73" fillId="0" borderId="11" xfId="0" applyNumberFormat="1" applyFont="1" applyFill="1" applyBorder="1" applyAlignment="1">
      <alignment horizontal="right" vertical="center" wrapText="1"/>
    </xf>
    <xf numFmtId="3" fontId="73" fillId="0" borderId="10" xfId="0" applyNumberFormat="1" applyFont="1" applyFill="1" applyBorder="1" applyAlignment="1">
      <alignment horizontal="right" vertical="center" wrapText="1"/>
    </xf>
    <xf numFmtId="0" fontId="77" fillId="0" borderId="0" xfId="0" applyFont="1" applyFill="1" applyAlignment="1">
      <alignment vertical="center" wrapText="1"/>
    </xf>
    <xf numFmtId="0" fontId="76" fillId="0" borderId="0" xfId="0" applyFont="1" applyFill="1" applyAlignment="1">
      <alignment vertical="center" wrapText="1"/>
    </xf>
    <xf numFmtId="0" fontId="94" fillId="0" borderId="0" xfId="0" applyFont="1" applyFill="1" applyBorder="1" applyAlignment="1">
      <alignment horizontal="center" vertical="center" wrapText="1"/>
    </xf>
    <xf numFmtId="15" fontId="73" fillId="0" borderId="10" xfId="0" applyNumberFormat="1" applyFont="1" applyFill="1" applyBorder="1" applyAlignment="1" quotePrefix="1">
      <alignment horizontal="right" vertical="center" wrapText="1"/>
    </xf>
    <xf numFmtId="0" fontId="75" fillId="0" borderId="10" xfId="0" applyFont="1" applyFill="1" applyBorder="1" applyAlignment="1" quotePrefix="1">
      <alignment horizontal="right" vertical="center" wrapText="1"/>
    </xf>
    <xf numFmtId="0" fontId="95" fillId="0" borderId="0" xfId="0" applyFont="1" applyFill="1" applyAlignment="1">
      <alignment/>
    </xf>
    <xf numFmtId="37" fontId="73" fillId="0" borderId="10" xfId="0" applyNumberFormat="1" applyFont="1" applyFill="1" applyBorder="1" applyAlignment="1" quotePrefix="1">
      <alignment horizontal="right" vertical="center" wrapText="1"/>
    </xf>
    <xf numFmtId="37" fontId="73" fillId="0" borderId="0" xfId="0" applyNumberFormat="1" applyFont="1" applyFill="1" applyBorder="1" applyAlignment="1">
      <alignment horizontal="right" vertical="center" wrapText="1"/>
    </xf>
    <xf numFmtId="37" fontId="73" fillId="0" borderId="10" xfId="0" applyNumberFormat="1" applyFont="1" applyFill="1" applyBorder="1" applyAlignment="1">
      <alignment horizontal="right" vertical="center" wrapText="1"/>
    </xf>
    <xf numFmtId="0" fontId="77" fillId="0" borderId="0" xfId="0" applyFont="1" applyFill="1" applyBorder="1" applyAlignment="1">
      <alignment vertical="center" wrapText="1"/>
    </xf>
    <xf numFmtId="0" fontId="7" fillId="0" borderId="0" xfId="0" applyFont="1" applyFill="1" applyAlignment="1">
      <alignment horizontal="justify" vertical="center" wrapText="1"/>
    </xf>
    <xf numFmtId="38" fontId="11" fillId="0" borderId="0" xfId="0" applyNumberFormat="1" applyFont="1" applyFill="1" applyAlignment="1">
      <alignment horizontal="right" vertical="center" wrapText="1"/>
    </xf>
    <xf numFmtId="38" fontId="7" fillId="0" borderId="0" xfId="0" applyNumberFormat="1" applyFont="1" applyFill="1" applyAlignment="1">
      <alignment horizontal="right" vertical="center" wrapText="1"/>
    </xf>
    <xf numFmtId="0" fontId="16" fillId="0" borderId="0" xfId="0" applyFont="1" applyFill="1" applyAlignment="1">
      <alignment/>
    </xf>
    <xf numFmtId="3" fontId="76" fillId="0" borderId="0" xfId="0" applyNumberFormat="1" applyFont="1" applyFill="1" applyAlignment="1">
      <alignment horizontal="right" vertical="center" wrapText="1"/>
    </xf>
    <xf numFmtId="3" fontId="77" fillId="0" borderId="11" xfId="0" applyNumberFormat="1" applyFont="1" applyFill="1" applyBorder="1" applyAlignment="1">
      <alignment horizontal="right" vertical="center" wrapText="1"/>
    </xf>
    <xf numFmtId="3" fontId="73" fillId="0" borderId="0" xfId="0" applyNumberFormat="1" applyFont="1" applyFill="1" applyAlignment="1">
      <alignment/>
    </xf>
    <xf numFmtId="0" fontId="75" fillId="33" borderId="0" xfId="0" applyFont="1" applyFill="1" applyAlignment="1">
      <alignment horizontal="left" vertical="center" wrapText="1" indent="1"/>
    </xf>
    <xf numFmtId="0" fontId="75" fillId="33" borderId="0" xfId="0" applyFont="1" applyFill="1" applyAlignment="1">
      <alignment vertical="center" wrapText="1"/>
    </xf>
    <xf numFmtId="0" fontId="7" fillId="0" borderId="0" xfId="0" applyFont="1" applyFill="1" applyAlignment="1">
      <alignment horizontal="right"/>
    </xf>
    <xf numFmtId="0" fontId="82" fillId="0" borderId="0" xfId="0" applyFont="1" applyFill="1" applyAlignment="1">
      <alignment horizontal="left" vertical="top" wrapText="1"/>
    </xf>
    <xf numFmtId="0" fontId="72" fillId="0" borderId="0" xfId="0" applyFont="1" applyAlignment="1">
      <alignment horizontal="center"/>
    </xf>
    <xf numFmtId="0" fontId="9" fillId="0" borderId="0" xfId="0" applyFont="1" applyFill="1" applyAlignment="1">
      <alignment vertical="top" wrapText="1"/>
    </xf>
    <xf numFmtId="0" fontId="77" fillId="0" borderId="0" xfId="0" applyFont="1" applyAlignment="1">
      <alignment horizontal="right" vertical="center" wrapText="1"/>
    </xf>
    <xf numFmtId="0" fontId="77" fillId="0" borderId="10" xfId="0" applyFont="1" applyBorder="1" applyAlignment="1">
      <alignment horizontal="right" vertical="center" wrapText="1"/>
    </xf>
    <xf numFmtId="0" fontId="76" fillId="0" borderId="0" xfId="0" applyFont="1" applyFill="1" applyAlignment="1">
      <alignment wrapText="1"/>
    </xf>
    <xf numFmtId="0" fontId="76" fillId="0" borderId="0" xfId="0" applyFont="1" applyAlignment="1">
      <alignment horizontal="right" vertical="center" wrapText="1"/>
    </xf>
    <xf numFmtId="0" fontId="76" fillId="0" borderId="10" xfId="0" applyFont="1" applyBorder="1" applyAlignment="1">
      <alignment horizontal="right" vertical="center" wrapText="1"/>
    </xf>
    <xf numFmtId="15" fontId="75" fillId="0" borderId="10" xfId="0" applyNumberFormat="1" applyFont="1" applyBorder="1" applyAlignment="1" quotePrefix="1">
      <alignment horizontal="right" vertical="center" wrapText="1"/>
    </xf>
    <xf numFmtId="0" fontId="7" fillId="0" borderId="0" xfId="0" applyFont="1" applyFill="1" applyBorder="1" applyAlignment="1">
      <alignment horizontal="right" vertical="center" wrapText="1"/>
    </xf>
    <xf numFmtId="15" fontId="73" fillId="0" borderId="10" xfId="0" applyNumberFormat="1" applyFont="1" applyBorder="1" applyAlignment="1" quotePrefix="1">
      <alignment horizontal="right" vertical="center" wrapText="1"/>
    </xf>
    <xf numFmtId="0" fontId="7" fillId="0" borderId="0" xfId="0" applyFont="1" applyBorder="1" applyAlignment="1">
      <alignment vertical="center" wrapText="1"/>
    </xf>
    <xf numFmtId="0" fontId="7" fillId="0" borderId="0" xfId="0" applyFont="1" applyFill="1" applyBorder="1" applyAlignment="1">
      <alignment horizontal="center" vertical="center" wrapText="1"/>
    </xf>
    <xf numFmtId="0" fontId="11" fillId="0" borderId="0" xfId="0" applyFont="1" applyFill="1" applyBorder="1" applyAlignment="1">
      <alignment horizontal="right" vertical="center" wrapText="1"/>
    </xf>
    <xf numFmtId="0" fontId="7" fillId="0" borderId="0" xfId="0" applyFont="1" applyFill="1" applyBorder="1" applyAlignment="1">
      <alignment horizontal="left" vertical="center" wrapText="1"/>
    </xf>
    <xf numFmtId="0" fontId="77" fillId="0" borderId="0" xfId="0" applyFont="1" applyAlignment="1">
      <alignment vertical="center" wrapText="1"/>
    </xf>
    <xf numFmtId="0" fontId="73" fillId="0" borderId="0" xfId="0" applyFont="1" applyBorder="1" applyAlignment="1">
      <alignment vertical="center" wrapText="1"/>
    </xf>
    <xf numFmtId="0" fontId="87" fillId="0" borderId="0" xfId="0" applyFont="1" applyAlignment="1">
      <alignment horizontal="left" vertical="center" wrapText="1"/>
    </xf>
    <xf numFmtId="0" fontId="87" fillId="0" borderId="0" xfId="0" applyFont="1" applyAlignment="1">
      <alignment horizontal="left" wrapText="1"/>
    </xf>
    <xf numFmtId="0" fontId="73" fillId="0" borderId="0" xfId="0" applyFont="1" applyBorder="1" applyAlignment="1">
      <alignment horizontal="justify"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4:K22"/>
  <sheetViews>
    <sheetView tabSelected="1" zoomScale="75" zoomScaleNormal="75" zoomScalePageLayoutView="0" workbookViewId="0" topLeftCell="A1">
      <selection activeCell="A1" sqref="A1"/>
    </sheetView>
  </sheetViews>
  <sheetFormatPr defaultColWidth="9.140625" defaultRowHeight="15"/>
  <sheetData>
    <row r="4" spans="2:11" s="1" customFormat="1" ht="25.5">
      <c r="B4" s="260" t="s">
        <v>0</v>
      </c>
      <c r="C4" s="260"/>
      <c r="D4" s="260"/>
      <c r="E4" s="260"/>
      <c r="F4" s="260"/>
      <c r="G4" s="260"/>
      <c r="H4" s="260"/>
      <c r="I4" s="260"/>
      <c r="J4" s="260"/>
      <c r="K4" s="260"/>
    </row>
    <row r="5" s="1" customFormat="1" ht="25.5"/>
    <row r="6" spans="2:11" s="1" customFormat="1" ht="25.5">
      <c r="B6" s="260" t="s">
        <v>1</v>
      </c>
      <c r="C6" s="260"/>
      <c r="D6" s="260"/>
      <c r="E6" s="260"/>
      <c r="F6" s="260"/>
      <c r="G6" s="260"/>
      <c r="H6" s="260"/>
      <c r="I6" s="260"/>
      <c r="J6" s="260"/>
      <c r="K6" s="260"/>
    </row>
    <row r="7" s="1" customFormat="1" ht="25.5"/>
    <row r="8" spans="2:11" s="1" customFormat="1" ht="25.5">
      <c r="B8" s="260" t="s">
        <v>244</v>
      </c>
      <c r="C8" s="260"/>
      <c r="D8" s="260"/>
      <c r="E8" s="260"/>
      <c r="F8" s="260"/>
      <c r="G8" s="260"/>
      <c r="H8" s="260"/>
      <c r="I8" s="260"/>
      <c r="J8" s="260"/>
      <c r="K8" s="260"/>
    </row>
    <row r="9" s="1" customFormat="1" ht="25.5"/>
    <row r="10" spans="2:11" ht="25.5" customHeight="1">
      <c r="B10" s="43" t="s">
        <v>109</v>
      </c>
      <c r="C10" s="43"/>
      <c r="D10" s="43"/>
      <c r="E10" s="43"/>
      <c r="F10" s="43"/>
      <c r="G10" s="43"/>
      <c r="H10" s="43"/>
      <c r="I10" s="43"/>
      <c r="J10" s="43"/>
      <c r="K10" s="43"/>
    </row>
    <row r="11" spans="2:8" ht="25.5" customHeight="1">
      <c r="B11" s="66" t="s">
        <v>173</v>
      </c>
      <c r="C11" s="67"/>
      <c r="D11" s="68"/>
      <c r="E11" s="68"/>
      <c r="F11" s="68"/>
      <c r="G11" s="68"/>
      <c r="H11" s="68"/>
    </row>
    <row r="12" spans="2:8" ht="25.5" customHeight="1">
      <c r="B12" s="66" t="s">
        <v>174</v>
      </c>
      <c r="C12" s="67"/>
      <c r="D12" s="68"/>
      <c r="E12" s="68"/>
      <c r="F12" s="68"/>
      <c r="G12" s="68"/>
      <c r="H12" s="68"/>
    </row>
    <row r="13" spans="2:3" ht="25.5" customHeight="1">
      <c r="B13" s="43" t="s">
        <v>110</v>
      </c>
      <c r="C13" s="44"/>
    </row>
    <row r="14" spans="2:3" ht="25.5" customHeight="1">
      <c r="B14" s="43" t="s">
        <v>111</v>
      </c>
      <c r="C14" s="44"/>
    </row>
    <row r="15" spans="2:3" ht="25.5" customHeight="1">
      <c r="B15" s="43" t="s">
        <v>112</v>
      </c>
      <c r="C15" s="44"/>
    </row>
    <row r="16" spans="2:3" ht="25.5" customHeight="1">
      <c r="B16" s="43" t="s">
        <v>113</v>
      </c>
      <c r="C16" s="44"/>
    </row>
    <row r="17" spans="2:3" ht="25.5" customHeight="1">
      <c r="B17" s="43" t="s">
        <v>114</v>
      </c>
      <c r="C17" s="44"/>
    </row>
    <row r="18" spans="2:3" ht="25.5" customHeight="1">
      <c r="B18" s="43" t="s">
        <v>115</v>
      </c>
      <c r="C18" s="44"/>
    </row>
    <row r="19" spans="2:3" ht="25.5" customHeight="1">
      <c r="B19" s="43" t="s">
        <v>116</v>
      </c>
      <c r="C19" s="44"/>
    </row>
    <row r="20" spans="2:3" ht="25.5" customHeight="1">
      <c r="B20" s="43" t="s">
        <v>108</v>
      </c>
      <c r="C20" s="44"/>
    </row>
    <row r="22" spans="2:11" ht="95.25" customHeight="1">
      <c r="B22" s="259" t="s">
        <v>245</v>
      </c>
      <c r="C22" s="259"/>
      <c r="D22" s="259"/>
      <c r="E22" s="259"/>
      <c r="F22" s="259"/>
      <c r="G22" s="259"/>
      <c r="H22" s="259"/>
      <c r="I22" s="259"/>
      <c r="J22" s="259"/>
      <c r="K22" s="259"/>
    </row>
  </sheetData>
  <sheetProtection/>
  <mergeCells count="4">
    <mergeCell ref="B22:K22"/>
    <mergeCell ref="B4:K4"/>
    <mergeCell ref="B6:K6"/>
    <mergeCell ref="B8:K8"/>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8" r:id="rId1"/>
  <headerFooter scaleWithDoc="0">
    <oddFooter>&amp;R&amp;"Arial,標準"&amp;P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2:E35"/>
  <sheetViews>
    <sheetView zoomScale="75" zoomScaleNormal="75" zoomScalePageLayoutView="0" workbookViewId="0" topLeftCell="A1">
      <selection activeCell="A1" sqref="A1"/>
    </sheetView>
  </sheetViews>
  <sheetFormatPr defaultColWidth="9.140625" defaultRowHeight="21" customHeight="1"/>
  <cols>
    <col min="1" max="1" width="62.140625" style="2" customWidth="1"/>
    <col min="2" max="3" width="21.7109375" style="2" customWidth="1"/>
    <col min="4" max="5" width="9.140625" style="2" customWidth="1"/>
    <col min="6" max="6" width="41.421875" style="2" customWidth="1"/>
    <col min="7" max="16384" width="9.140625" style="2" customWidth="1"/>
  </cols>
  <sheetData>
    <row r="2" ht="21" customHeight="1">
      <c r="A2" s="14" t="s">
        <v>103</v>
      </c>
    </row>
    <row r="3" ht="21" customHeight="1">
      <c r="A3" s="14"/>
    </row>
    <row r="4" spans="2:3" ht="21" customHeight="1">
      <c r="B4" s="49"/>
      <c r="C4" s="46"/>
    </row>
    <row r="5" spans="1:3" s="3" customFormat="1" ht="21" customHeight="1">
      <c r="A5" s="9"/>
      <c r="B5" s="188" t="s">
        <v>226</v>
      </c>
      <c r="C5" s="147" t="s">
        <v>66</v>
      </c>
    </row>
    <row r="6" spans="1:3" ht="21" customHeight="1" thickBot="1">
      <c r="A6" s="15"/>
      <c r="B6" s="189">
        <v>2022</v>
      </c>
      <c r="C6" s="187">
        <v>2021</v>
      </c>
    </row>
    <row r="7" spans="1:3" ht="21" customHeight="1">
      <c r="A7" s="9"/>
      <c r="B7" s="42" t="s">
        <v>2</v>
      </c>
      <c r="C7" s="173" t="s">
        <v>2</v>
      </c>
    </row>
    <row r="8" spans="1:3" ht="21" customHeight="1">
      <c r="A8" s="15" t="s">
        <v>81</v>
      </c>
      <c r="B8" s="6"/>
      <c r="C8" s="168"/>
    </row>
    <row r="9" spans="1:3" ht="21" customHeight="1">
      <c r="A9" s="15"/>
      <c r="B9" s="6"/>
      <c r="C9" s="168"/>
    </row>
    <row r="10" spans="1:3" ht="21" customHeight="1">
      <c r="A10" s="15" t="s">
        <v>82</v>
      </c>
      <c r="B10" s="6"/>
      <c r="C10" s="168"/>
    </row>
    <row r="11" spans="1:3" ht="21" customHeight="1">
      <c r="A11" s="8" t="s">
        <v>83</v>
      </c>
      <c r="B11" s="13">
        <v>184971</v>
      </c>
      <c r="C11" s="11">
        <v>166208</v>
      </c>
    </row>
    <row r="12" spans="1:3" ht="21" customHeight="1">
      <c r="A12" s="8" t="s">
        <v>84</v>
      </c>
      <c r="B12" s="13">
        <v>85751</v>
      </c>
      <c r="C12" s="11">
        <v>78125</v>
      </c>
    </row>
    <row r="13" spans="1:3" ht="21" customHeight="1">
      <c r="A13" s="8" t="s">
        <v>85</v>
      </c>
      <c r="B13" s="13">
        <v>23824</v>
      </c>
      <c r="C13" s="11">
        <v>23392</v>
      </c>
    </row>
    <row r="14" spans="1:3" ht="21" customHeight="1">
      <c r="A14" s="8" t="s">
        <v>86</v>
      </c>
      <c r="B14" s="13">
        <v>1919</v>
      </c>
      <c r="C14" s="11">
        <v>3070</v>
      </c>
    </row>
    <row r="15" spans="1:3" ht="21" customHeight="1">
      <c r="A15" s="8" t="s">
        <v>87</v>
      </c>
      <c r="B15" s="13">
        <v>31055</v>
      </c>
      <c r="C15" s="11">
        <v>27281</v>
      </c>
    </row>
    <row r="16" spans="1:3" ht="21" customHeight="1">
      <c r="A16" s="8" t="s">
        <v>88</v>
      </c>
      <c r="B16" s="13">
        <v>46713</v>
      </c>
      <c r="C16" s="11">
        <v>44492</v>
      </c>
    </row>
    <row r="17" spans="1:3" ht="21" customHeight="1">
      <c r="A17" s="8" t="s">
        <v>89</v>
      </c>
      <c r="B17" s="13">
        <v>62610</v>
      </c>
      <c r="C17" s="11">
        <v>62000</v>
      </c>
    </row>
    <row r="18" spans="1:3" ht="21" customHeight="1">
      <c r="A18" s="8" t="s">
        <v>90</v>
      </c>
      <c r="B18" s="13">
        <v>169</v>
      </c>
      <c r="C18" s="11">
        <v>176</v>
      </c>
    </row>
    <row r="19" spans="1:3" ht="21" customHeight="1">
      <c r="A19" s="8" t="s">
        <v>91</v>
      </c>
      <c r="B19" s="13">
        <v>33944</v>
      </c>
      <c r="C19" s="11">
        <v>31753</v>
      </c>
    </row>
    <row r="20" spans="1:3" ht="21" customHeight="1">
      <c r="A20" s="8" t="s">
        <v>92</v>
      </c>
      <c r="B20" s="13">
        <v>151968</v>
      </c>
      <c r="C20" s="11">
        <v>145302</v>
      </c>
    </row>
    <row r="21" spans="1:5" ht="21" customHeight="1">
      <c r="A21" s="15"/>
      <c r="B21" s="253"/>
      <c r="C21" s="255"/>
      <c r="E21" s="228"/>
    </row>
    <row r="22" spans="1:5" ht="21" customHeight="1">
      <c r="A22" s="15" t="s">
        <v>93</v>
      </c>
      <c r="B22" s="7"/>
      <c r="C22" s="167"/>
      <c r="E22" s="228"/>
    </row>
    <row r="23" spans="1:3" ht="54" customHeight="1">
      <c r="A23" s="48" t="s">
        <v>94</v>
      </c>
      <c r="B23" s="13">
        <v>35325</v>
      </c>
      <c r="C23" s="11">
        <v>34776</v>
      </c>
    </row>
    <row r="24" spans="1:3" ht="21" customHeight="1">
      <c r="A24" s="48" t="s">
        <v>95</v>
      </c>
      <c r="B24" s="13">
        <v>357494</v>
      </c>
      <c r="C24" s="11">
        <v>349645</v>
      </c>
    </row>
    <row r="25" spans="1:3" ht="21" customHeight="1">
      <c r="A25" s="48" t="s">
        <v>96</v>
      </c>
      <c r="B25" s="13">
        <v>10439</v>
      </c>
      <c r="C25" s="11">
        <v>12079</v>
      </c>
    </row>
    <row r="26" spans="1:3" ht="21" customHeight="1" thickBot="1">
      <c r="A26" s="48" t="s">
        <v>92</v>
      </c>
      <c r="B26" s="12">
        <v>109897</v>
      </c>
      <c r="C26" s="190">
        <v>104906</v>
      </c>
    </row>
    <row r="27" spans="1:5" ht="21" customHeight="1">
      <c r="A27" s="15"/>
      <c r="B27" s="253"/>
      <c r="C27" s="56"/>
      <c r="E27" s="228"/>
    </row>
    <row r="28" spans="1:3" ht="21" customHeight="1">
      <c r="A28" s="15" t="s">
        <v>97</v>
      </c>
      <c r="B28" s="13">
        <v>1136079</v>
      </c>
      <c r="C28" s="11">
        <v>1083205</v>
      </c>
    </row>
    <row r="29" spans="1:3" ht="21" customHeight="1">
      <c r="A29" s="15"/>
      <c r="B29" s="7"/>
      <c r="C29" s="167"/>
    </row>
    <row r="30" spans="1:3" ht="21" customHeight="1">
      <c r="A30" s="15" t="s">
        <v>194</v>
      </c>
      <c r="B30" s="13">
        <v>81060</v>
      </c>
      <c r="C30" s="11">
        <v>73611</v>
      </c>
    </row>
    <row r="31" spans="1:3" ht="21" customHeight="1">
      <c r="A31" s="15"/>
      <c r="B31" s="7"/>
      <c r="C31" s="167"/>
    </row>
    <row r="32" spans="1:3" ht="21" customHeight="1" thickBot="1">
      <c r="A32" s="15" t="s">
        <v>98</v>
      </c>
      <c r="B32" s="12">
        <v>463911</v>
      </c>
      <c r="C32" s="190">
        <v>442268</v>
      </c>
    </row>
    <row r="33" spans="1:3" ht="21" customHeight="1">
      <c r="A33" s="15"/>
      <c r="B33" s="7"/>
      <c r="C33" s="167"/>
    </row>
    <row r="34" spans="1:5" ht="21" customHeight="1" thickBot="1">
      <c r="A34" s="15" t="s">
        <v>99</v>
      </c>
      <c r="B34" s="33">
        <v>1681050</v>
      </c>
      <c r="C34" s="254">
        <v>1599084</v>
      </c>
      <c r="E34" s="228"/>
    </row>
    <row r="35" spans="1:3" ht="21" customHeight="1" thickTop="1">
      <c r="A35" s="15"/>
      <c r="B35" s="6"/>
      <c r="C35" s="168"/>
    </row>
  </sheetData>
  <sheetProtection/>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r:id="rId1"/>
  <headerFooter scaleWithDoc="0">
    <oddFooter>&amp;R&amp;"Arial,標準"&amp;P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2:D21"/>
  <sheetViews>
    <sheetView zoomScale="70" zoomScaleNormal="70" zoomScalePageLayoutView="0" workbookViewId="0" topLeftCell="A1">
      <selection activeCell="A1" sqref="A1"/>
    </sheetView>
  </sheetViews>
  <sheetFormatPr defaultColWidth="9.140625" defaultRowHeight="15"/>
  <cols>
    <col min="1" max="1" width="77.421875" style="2" customWidth="1"/>
    <col min="2" max="3" width="19.8515625" style="2" customWidth="1"/>
    <col min="4" max="16384" width="9.140625" style="2" customWidth="1"/>
  </cols>
  <sheetData>
    <row r="2" ht="20.25">
      <c r="A2" s="86" t="s">
        <v>144</v>
      </c>
    </row>
    <row r="3" spans="1:3" ht="15">
      <c r="A3" s="87"/>
      <c r="B3" s="87"/>
      <c r="C3" s="87"/>
    </row>
    <row r="4" spans="1:4" ht="15.75">
      <c r="A4" s="96"/>
      <c r="B4" s="89"/>
      <c r="C4" s="90"/>
      <c r="D4" s="87"/>
    </row>
    <row r="5" spans="1:4" ht="15.75">
      <c r="A5" s="275" t="s">
        <v>119</v>
      </c>
      <c r="B5" s="89" t="s">
        <v>227</v>
      </c>
      <c r="C5" s="90" t="s">
        <v>167</v>
      </c>
      <c r="D5" s="87"/>
    </row>
    <row r="6" spans="1:4" ht="15.75" customHeight="1" thickBot="1">
      <c r="A6" s="275"/>
      <c r="B6" s="171">
        <v>2022</v>
      </c>
      <c r="C6" s="169">
        <v>2021</v>
      </c>
      <c r="D6" s="87"/>
    </row>
    <row r="7" spans="1:4" ht="23.25" customHeight="1">
      <c r="A7" s="96" t="s">
        <v>125</v>
      </c>
      <c r="B7" s="97">
        <v>1681050</v>
      </c>
      <c r="C7" s="98">
        <v>1599084</v>
      </c>
      <c r="D7" s="87"/>
    </row>
    <row r="8" spans="1:4" ht="24.75" customHeight="1">
      <c r="A8" s="96" t="s">
        <v>145</v>
      </c>
      <c r="B8" s="99">
        <v>0.0046</v>
      </c>
      <c r="C8" s="100">
        <v>0.0027</v>
      </c>
      <c r="D8" s="87"/>
    </row>
    <row r="9" spans="1:4" ht="15.75">
      <c r="A9" s="96"/>
      <c r="B9" s="89"/>
      <c r="C9" s="90"/>
      <c r="D9" s="87"/>
    </row>
    <row r="10" spans="1:4" ht="23.25" customHeight="1">
      <c r="A10" s="96" t="s">
        <v>146</v>
      </c>
      <c r="B10" s="97">
        <v>11235</v>
      </c>
      <c r="C10" s="98">
        <v>9877</v>
      </c>
      <c r="D10" s="87"/>
    </row>
    <row r="11" spans="1:4" ht="28.5" customHeight="1">
      <c r="A11" s="96" t="s">
        <v>147</v>
      </c>
      <c r="B11" s="99">
        <v>0.0067</v>
      </c>
      <c r="C11" s="100">
        <v>0.0062</v>
      </c>
      <c r="D11" s="87"/>
    </row>
    <row r="12" spans="1:4" ht="15.75">
      <c r="A12" s="96"/>
      <c r="B12" s="89"/>
      <c r="C12" s="90"/>
      <c r="D12" s="87"/>
    </row>
    <row r="13" spans="1:4" ht="22.5" customHeight="1">
      <c r="A13" s="96" t="s">
        <v>148</v>
      </c>
      <c r="B13" s="101">
        <v>0.0002</v>
      </c>
      <c r="C13" s="151">
        <v>0.0001</v>
      </c>
      <c r="D13" s="87"/>
    </row>
    <row r="14" spans="1:4" ht="24" customHeight="1" thickBot="1">
      <c r="A14" s="96" t="s">
        <v>149</v>
      </c>
      <c r="B14" s="102">
        <v>0.0028</v>
      </c>
      <c r="C14" s="152">
        <v>0.0023</v>
      </c>
      <c r="D14" s="87"/>
    </row>
    <row r="15" spans="1:4" ht="15.75">
      <c r="A15" s="96"/>
      <c r="B15" s="175" t="s">
        <v>212</v>
      </c>
      <c r="C15" s="177" t="s">
        <v>212</v>
      </c>
      <c r="D15" s="87"/>
    </row>
    <row r="16" spans="1:4" ht="16.5" thickBot="1">
      <c r="A16" s="96"/>
      <c r="B16" s="185" t="s">
        <v>246</v>
      </c>
      <c r="C16" s="186" t="s">
        <v>206</v>
      </c>
      <c r="D16" s="87"/>
    </row>
    <row r="17" spans="1:4" ht="24" customHeight="1" thickBot="1">
      <c r="A17" s="96" t="s">
        <v>150</v>
      </c>
      <c r="B17" s="103">
        <v>0.0138</v>
      </c>
      <c r="C17" s="104">
        <v>0.0158</v>
      </c>
      <c r="D17" s="87"/>
    </row>
    <row r="19" spans="1:3" s="105" customFormat="1" ht="36" customHeight="1">
      <c r="A19" s="276" t="s">
        <v>151</v>
      </c>
      <c r="B19" s="276"/>
      <c r="C19" s="276"/>
    </row>
    <row r="20" spans="1:3" s="105" customFormat="1" ht="36" customHeight="1">
      <c r="A20" s="277" t="s">
        <v>176</v>
      </c>
      <c r="B20" s="277"/>
      <c r="C20" s="277"/>
    </row>
    <row r="21" spans="1:3" s="105" customFormat="1" ht="34.5" customHeight="1">
      <c r="A21" s="277" t="s">
        <v>228</v>
      </c>
      <c r="B21" s="277"/>
      <c r="C21" s="277"/>
    </row>
  </sheetData>
  <sheetProtection/>
  <mergeCells count="4">
    <mergeCell ref="A5:A6"/>
    <mergeCell ref="A19:C19"/>
    <mergeCell ref="A20:C20"/>
    <mergeCell ref="A21:C21"/>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2" r:id="rId1"/>
  <headerFooter scaleWithDoc="0">
    <oddFooter>&amp;R&amp;"Arial,標準"&amp;P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D18"/>
  <sheetViews>
    <sheetView zoomScale="75" zoomScaleNormal="75" zoomScalePageLayoutView="0" workbookViewId="0" topLeftCell="A1">
      <selection activeCell="A1" sqref="A1"/>
    </sheetView>
  </sheetViews>
  <sheetFormatPr defaultColWidth="9.140625" defaultRowHeight="15"/>
  <cols>
    <col min="1" max="1" width="45.7109375" style="2" customWidth="1"/>
    <col min="2" max="3" width="21.28125" style="2" customWidth="1"/>
    <col min="4" max="16384" width="9.140625" style="2" customWidth="1"/>
  </cols>
  <sheetData>
    <row r="2" ht="20.25">
      <c r="A2" s="14" t="s">
        <v>152</v>
      </c>
    </row>
    <row r="3" spans="1:3" ht="15">
      <c r="A3" s="87"/>
      <c r="B3" s="87"/>
      <c r="C3" s="87"/>
    </row>
    <row r="4" spans="1:4" ht="21.75" customHeight="1">
      <c r="A4" s="278" t="s">
        <v>153</v>
      </c>
      <c r="B4" s="89" t="s">
        <v>226</v>
      </c>
      <c r="C4" s="90" t="s">
        <v>66</v>
      </c>
      <c r="D4" s="87"/>
    </row>
    <row r="5" spans="1:4" ht="21.75" customHeight="1" thickBot="1">
      <c r="A5" s="278"/>
      <c r="B5" s="171">
        <v>2022</v>
      </c>
      <c r="C5" s="169">
        <v>2021</v>
      </c>
      <c r="D5" s="87"/>
    </row>
    <row r="6" spans="1:4" ht="21.75" customHeight="1">
      <c r="A6" s="79" t="s">
        <v>154</v>
      </c>
      <c r="B6" s="125"/>
      <c r="C6" s="118"/>
      <c r="D6" s="87"/>
    </row>
    <row r="7" spans="1:4" ht="21.75" customHeight="1">
      <c r="A7" s="79" t="s">
        <v>155</v>
      </c>
      <c r="B7" s="106">
        <v>229606</v>
      </c>
      <c r="C7" s="148">
        <v>224189</v>
      </c>
      <c r="D7" s="87"/>
    </row>
    <row r="8" spans="1:4" ht="21.75" customHeight="1" thickBot="1">
      <c r="A8" s="79" t="s">
        <v>156</v>
      </c>
      <c r="B8" s="126">
        <v>23476</v>
      </c>
      <c r="C8" s="149">
        <v>23476</v>
      </c>
      <c r="D8" s="87"/>
    </row>
    <row r="9" spans="1:4" ht="21.75" customHeight="1">
      <c r="A9" s="79" t="s">
        <v>157</v>
      </c>
      <c r="B9" s="106">
        <v>253082</v>
      </c>
      <c r="C9" s="148">
        <v>247665</v>
      </c>
      <c r="D9" s="87"/>
    </row>
    <row r="10" spans="1:4" ht="21.75" customHeight="1" thickBot="1">
      <c r="A10" s="79" t="s">
        <v>158</v>
      </c>
      <c r="B10" s="106">
        <v>30185</v>
      </c>
      <c r="C10" s="148">
        <v>30174</v>
      </c>
      <c r="D10" s="87"/>
    </row>
    <row r="11" spans="1:4" ht="21.75" customHeight="1">
      <c r="A11" s="79" t="s">
        <v>159</v>
      </c>
      <c r="B11" s="107">
        <v>283267</v>
      </c>
      <c r="C11" s="150">
        <v>277839</v>
      </c>
      <c r="D11" s="87"/>
    </row>
    <row r="12" spans="1:4" ht="21.75" customHeight="1">
      <c r="A12" s="79"/>
      <c r="B12" s="89"/>
      <c r="C12" s="90"/>
      <c r="D12" s="87"/>
    </row>
    <row r="13" spans="1:4" ht="21.75" customHeight="1">
      <c r="A13" s="79" t="s">
        <v>160</v>
      </c>
      <c r="B13" s="218">
        <v>1294797</v>
      </c>
      <c r="C13" s="98">
        <v>1296153</v>
      </c>
      <c r="D13" s="87"/>
    </row>
    <row r="14" spans="1:4" ht="21.75" customHeight="1">
      <c r="A14" s="79"/>
      <c r="B14" s="89"/>
      <c r="C14" s="90"/>
      <c r="D14" s="87"/>
    </row>
    <row r="15" spans="1:4" ht="21.75" customHeight="1">
      <c r="A15" s="79" t="s">
        <v>161</v>
      </c>
      <c r="B15" s="216">
        <v>0.1773</v>
      </c>
      <c r="C15" s="151">
        <v>0.173</v>
      </c>
      <c r="D15" s="87"/>
    </row>
    <row r="16" spans="1:4" ht="21.75" customHeight="1">
      <c r="A16" s="79" t="s">
        <v>162</v>
      </c>
      <c r="B16" s="101">
        <v>0.1955</v>
      </c>
      <c r="C16" s="151">
        <v>0.1911</v>
      </c>
      <c r="D16" s="87"/>
    </row>
    <row r="17" spans="1:4" ht="21.75" customHeight="1" thickBot="1">
      <c r="A17" s="79" t="s">
        <v>163</v>
      </c>
      <c r="B17" s="102">
        <v>0.2188</v>
      </c>
      <c r="C17" s="152">
        <v>0.2144</v>
      </c>
      <c r="D17" s="87"/>
    </row>
    <row r="18" ht="15">
      <c r="D18" s="87"/>
    </row>
  </sheetData>
  <sheetProtection/>
  <mergeCells count="1">
    <mergeCell ref="A4:A5"/>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r:id="rId1"/>
  <headerFooter scaleWithDoc="0">
    <oddFooter>&amp;R&amp;"Arial,標準"&amp;P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P57"/>
  <sheetViews>
    <sheetView zoomScale="80" zoomScaleNormal="80" zoomScalePageLayoutView="0" workbookViewId="0" topLeftCell="A1">
      <selection activeCell="A27" sqref="A27"/>
    </sheetView>
  </sheetViews>
  <sheetFormatPr defaultColWidth="9.140625" defaultRowHeight="15"/>
  <cols>
    <col min="1" max="1" width="71.7109375" style="19" customWidth="1"/>
    <col min="2" max="2" width="25.421875" style="202" customWidth="1"/>
    <col min="3" max="3" width="25.421875" style="21" customWidth="1"/>
    <col min="4" max="4" width="21.8515625" style="19" customWidth="1"/>
    <col min="5" max="16384" width="9.140625" style="19" customWidth="1"/>
  </cols>
  <sheetData>
    <row r="1" ht="21" customHeight="1"/>
    <row r="2" spans="1:2" ht="21" customHeight="1">
      <c r="A2" s="16" t="s">
        <v>63</v>
      </c>
      <c r="B2" s="16"/>
    </row>
    <row r="3" spans="1:2" ht="13.5" customHeight="1">
      <c r="A3" s="17"/>
      <c r="B3" s="155"/>
    </row>
    <row r="4" spans="1:3" s="17" customFormat="1" ht="21" customHeight="1" thickBot="1">
      <c r="A4" s="20"/>
      <c r="B4" s="40" t="s">
        <v>246</v>
      </c>
      <c r="C4" s="41" t="s">
        <v>206</v>
      </c>
    </row>
    <row r="5" spans="1:3" s="17" customFormat="1" ht="21" customHeight="1" thickBot="1">
      <c r="A5" s="54" t="s">
        <v>207</v>
      </c>
      <c r="B5" s="217" t="s">
        <v>2</v>
      </c>
      <c r="C5" s="174" t="s">
        <v>2</v>
      </c>
    </row>
    <row r="6" spans="1:3" s="17" customFormat="1" ht="21" customHeight="1">
      <c r="A6" s="55" t="s">
        <v>179</v>
      </c>
      <c r="B6" s="210">
        <v>27232</v>
      </c>
      <c r="C6" s="56">
        <v>25050</v>
      </c>
    </row>
    <row r="7" spans="1:3" s="17" customFormat="1" ht="21" customHeight="1">
      <c r="A7" s="55" t="s">
        <v>180</v>
      </c>
      <c r="B7" s="210">
        <v>17692</v>
      </c>
      <c r="C7" s="56">
        <v>16286</v>
      </c>
    </row>
    <row r="8" spans="1:3" s="17" customFormat="1" ht="21" customHeight="1">
      <c r="A8" s="55" t="s">
        <v>181</v>
      </c>
      <c r="B8" s="210">
        <v>17389</v>
      </c>
      <c r="C8" s="56">
        <v>16153</v>
      </c>
    </row>
    <row r="9" spans="1:3" s="17" customFormat="1" ht="21" customHeight="1">
      <c r="A9" s="55" t="s">
        <v>214</v>
      </c>
      <c r="B9" s="210">
        <v>14417</v>
      </c>
      <c r="C9" s="56">
        <v>13591</v>
      </c>
    </row>
    <row r="10" spans="1:7" s="17" customFormat="1" ht="36" customHeight="1">
      <c r="A10" s="55" t="s">
        <v>183</v>
      </c>
      <c r="B10" s="210">
        <v>14165</v>
      </c>
      <c r="C10" s="56">
        <v>13264</v>
      </c>
      <c r="G10" s="133"/>
    </row>
    <row r="11" spans="1:6" s="17" customFormat="1" ht="9" customHeight="1">
      <c r="A11" s="55"/>
      <c r="B11" s="57"/>
      <c r="C11" s="56"/>
      <c r="F11" s="133"/>
    </row>
    <row r="12" spans="1:3" s="17" customFormat="1" ht="21" customHeight="1" thickBot="1">
      <c r="A12" s="57"/>
      <c r="B12" s="40" t="s">
        <v>246</v>
      </c>
      <c r="C12" s="41" t="s">
        <v>206</v>
      </c>
    </row>
    <row r="13" spans="1:3" s="17" customFormat="1" ht="21" customHeight="1" thickBot="1">
      <c r="A13" s="58" t="s">
        <v>59</v>
      </c>
      <c r="B13" s="217" t="s">
        <v>269</v>
      </c>
      <c r="C13" s="59" t="s">
        <v>29</v>
      </c>
    </row>
    <row r="14" spans="1:3" s="17" customFormat="1" ht="21" customHeight="1">
      <c r="A14" s="60" t="s">
        <v>182</v>
      </c>
      <c r="B14" s="58">
        <v>1.2742</v>
      </c>
      <c r="C14" s="61">
        <v>1.1895</v>
      </c>
    </row>
    <row r="15" spans="1:7" s="17" customFormat="1" ht="21" customHeight="1">
      <c r="A15" s="55" t="s">
        <v>60</v>
      </c>
      <c r="B15" s="172">
        <v>0.447</v>
      </c>
      <c r="C15" s="154">
        <v>0.447</v>
      </c>
      <c r="G15" s="133"/>
    </row>
    <row r="16" spans="1:3" s="17" customFormat="1" ht="9" customHeight="1">
      <c r="A16" s="57"/>
      <c r="B16" s="57"/>
      <c r="C16" s="173"/>
    </row>
    <row r="17" spans="1:3" s="17" customFormat="1" ht="21" customHeight="1" thickBot="1">
      <c r="A17" s="62"/>
      <c r="B17" s="231" t="s">
        <v>246</v>
      </c>
      <c r="C17" s="232" t="s">
        <v>255</v>
      </c>
    </row>
    <row r="18" spans="1:14" s="17" customFormat="1" ht="21" customHeight="1" thickBot="1">
      <c r="A18" s="54" t="s">
        <v>208</v>
      </c>
      <c r="B18" s="217" t="s">
        <v>2</v>
      </c>
      <c r="C18" s="174" t="s">
        <v>2</v>
      </c>
      <c r="N18" s="133"/>
    </row>
    <row r="19" spans="1:3" s="17" customFormat="1" ht="21" customHeight="1">
      <c r="A19" s="55" t="s">
        <v>41</v>
      </c>
      <c r="B19" s="210">
        <v>3621134</v>
      </c>
      <c r="C19" s="56">
        <v>3639430</v>
      </c>
    </row>
    <row r="20" spans="1:3" s="17" customFormat="1" ht="21" customHeight="1">
      <c r="A20" s="55" t="s">
        <v>61</v>
      </c>
      <c r="B20" s="210">
        <v>52864</v>
      </c>
      <c r="C20" s="56">
        <v>52864</v>
      </c>
    </row>
    <row r="21" spans="1:3" s="17" customFormat="1" ht="36" customHeight="1">
      <c r="A21" s="55" t="s">
        <v>57</v>
      </c>
      <c r="B21" s="210">
        <v>295741</v>
      </c>
      <c r="C21" s="56">
        <v>297999</v>
      </c>
    </row>
    <row r="22" spans="1:3" s="17" customFormat="1" ht="9" customHeight="1">
      <c r="A22" s="57"/>
      <c r="B22" s="57"/>
      <c r="C22" s="46"/>
    </row>
    <row r="23" spans="1:3" s="17" customFormat="1" ht="21" customHeight="1" thickBot="1">
      <c r="A23" s="62"/>
      <c r="B23" s="231" t="s">
        <v>246</v>
      </c>
      <c r="C23" s="232" t="s">
        <v>206</v>
      </c>
    </row>
    <row r="24" spans="1:3" s="17" customFormat="1" ht="21" customHeight="1" thickBot="1">
      <c r="A24" s="54" t="s">
        <v>209</v>
      </c>
      <c r="B24" s="217" t="s">
        <v>252</v>
      </c>
      <c r="C24" s="174" t="s">
        <v>62</v>
      </c>
    </row>
    <row r="25" spans="1:3" s="17" customFormat="1" ht="21" customHeight="1">
      <c r="A25" s="55" t="s">
        <v>184</v>
      </c>
      <c r="B25" s="57">
        <v>0.78</v>
      </c>
      <c r="C25" s="46">
        <v>0.76</v>
      </c>
    </row>
    <row r="26" spans="1:3" s="17" customFormat="1" ht="21" customHeight="1">
      <c r="A26" s="55" t="s">
        <v>185</v>
      </c>
      <c r="B26" s="57">
        <v>8.84</v>
      </c>
      <c r="C26" s="46">
        <v>8.42</v>
      </c>
    </row>
    <row r="27" spans="1:4" s="17" customFormat="1" ht="21" customHeight="1">
      <c r="A27" s="55" t="s">
        <v>186</v>
      </c>
      <c r="B27" s="57">
        <v>28.74</v>
      </c>
      <c r="C27" s="108">
        <v>30.27</v>
      </c>
      <c r="D27" s="133"/>
    </row>
    <row r="28" spans="1:3" s="17" customFormat="1" ht="6.75" customHeight="1">
      <c r="A28" s="55"/>
      <c r="B28" s="57"/>
      <c r="C28" s="108"/>
    </row>
    <row r="29" spans="1:3" s="17" customFormat="1" ht="21" customHeight="1" thickBot="1">
      <c r="A29" s="62"/>
      <c r="B29" s="231" t="s">
        <v>256</v>
      </c>
      <c r="C29" s="232" t="s">
        <v>257</v>
      </c>
    </row>
    <row r="30" spans="1:3" s="17" customFormat="1" ht="21" customHeight="1" thickBot="1">
      <c r="A30" s="226" t="s">
        <v>229</v>
      </c>
      <c r="B30" s="233" t="s">
        <v>252</v>
      </c>
      <c r="C30" s="234" t="s">
        <v>62</v>
      </c>
    </row>
    <row r="31" spans="1:3" s="17" customFormat="1" ht="21" customHeight="1">
      <c r="A31" s="48" t="s">
        <v>100</v>
      </c>
      <c r="B31" s="57">
        <v>163.65</v>
      </c>
      <c r="C31" s="108">
        <v>134.09</v>
      </c>
    </row>
    <row r="32" spans="1:3" s="17" customFormat="1" ht="21" customHeight="1">
      <c r="A32" s="48" t="s">
        <v>101</v>
      </c>
      <c r="B32" s="57">
        <v>155.02</v>
      </c>
      <c r="C32" s="108">
        <v>134.2</v>
      </c>
    </row>
    <row r="33" spans="1:3" s="17" customFormat="1" ht="21" customHeight="1">
      <c r="A33" s="48" t="s">
        <v>164</v>
      </c>
      <c r="B33" s="256"/>
      <c r="C33" s="108">
        <v>134.73</v>
      </c>
    </row>
    <row r="34" spans="1:3" s="17" customFormat="1" ht="21" customHeight="1">
      <c r="A34" s="48" t="s">
        <v>165</v>
      </c>
      <c r="B34" s="256"/>
      <c r="C34" s="108">
        <v>146.7</v>
      </c>
    </row>
    <row r="35" spans="2:3" ht="9" customHeight="1">
      <c r="B35" s="203"/>
      <c r="C35" s="65"/>
    </row>
    <row r="36" spans="1:3" s="17" customFormat="1" ht="21" customHeight="1" thickBot="1">
      <c r="A36" s="62"/>
      <c r="B36" s="231" t="s">
        <v>246</v>
      </c>
      <c r="C36" s="232" t="s">
        <v>255</v>
      </c>
    </row>
    <row r="37" spans="1:3" s="17" customFormat="1" ht="21" customHeight="1" thickBot="1">
      <c r="A37" s="54" t="s">
        <v>210</v>
      </c>
      <c r="B37" s="217" t="s">
        <v>252</v>
      </c>
      <c r="C37" s="174" t="s">
        <v>62</v>
      </c>
    </row>
    <row r="38" spans="1:3" s="17" customFormat="1" ht="21" customHeight="1">
      <c r="A38" s="55" t="s">
        <v>230</v>
      </c>
      <c r="B38" s="57">
        <v>70.03</v>
      </c>
      <c r="C38" s="139">
        <v>68.6</v>
      </c>
    </row>
    <row r="39" spans="1:3" s="17" customFormat="1" ht="6" customHeight="1">
      <c r="A39" s="55"/>
      <c r="B39" s="57"/>
      <c r="C39" s="139"/>
    </row>
    <row r="40" spans="1:3" s="17" customFormat="1" ht="21" customHeight="1" thickBot="1">
      <c r="A40" s="62"/>
      <c r="B40" s="231" t="s">
        <v>256</v>
      </c>
      <c r="C40" s="232" t="s">
        <v>257</v>
      </c>
    </row>
    <row r="41" spans="1:3" s="17" customFormat="1" ht="21" customHeight="1" thickBot="1">
      <c r="A41" s="226" t="s">
        <v>231</v>
      </c>
      <c r="B41" s="217" t="s">
        <v>252</v>
      </c>
      <c r="C41" s="174" t="s">
        <v>62</v>
      </c>
    </row>
    <row r="42" spans="1:3" s="17" customFormat="1" ht="21" customHeight="1">
      <c r="A42" s="48" t="s">
        <v>100</v>
      </c>
      <c r="B42" s="57">
        <v>125.22</v>
      </c>
      <c r="C42" s="139">
        <v>124.9</v>
      </c>
    </row>
    <row r="43" spans="1:3" s="17" customFormat="1" ht="21" customHeight="1">
      <c r="A43" s="48" t="s">
        <v>101</v>
      </c>
      <c r="B43" s="57">
        <v>128.53</v>
      </c>
      <c r="C43" s="139">
        <v>118.5</v>
      </c>
    </row>
    <row r="44" spans="1:3" s="17" customFormat="1" ht="21" customHeight="1">
      <c r="A44" s="48" t="s">
        <v>164</v>
      </c>
      <c r="B44" s="257"/>
      <c r="C44" s="139">
        <v>125.92</v>
      </c>
    </row>
    <row r="45" spans="1:3" s="17" customFormat="1" ht="21" customHeight="1">
      <c r="A45" s="48" t="s">
        <v>165</v>
      </c>
      <c r="B45" s="257"/>
      <c r="C45" s="139">
        <v>126.96</v>
      </c>
    </row>
    <row r="46" spans="1:3" s="17" customFormat="1" ht="9" customHeight="1">
      <c r="A46" s="48"/>
      <c r="B46" s="57"/>
      <c r="C46" s="139"/>
    </row>
    <row r="47" spans="1:3" s="17" customFormat="1" ht="21" customHeight="1" thickBot="1">
      <c r="A47" s="62"/>
      <c r="B47" s="231" t="s">
        <v>246</v>
      </c>
      <c r="C47" s="232" t="s">
        <v>255</v>
      </c>
    </row>
    <row r="48" spans="1:3" s="17" customFormat="1" ht="21" customHeight="1" thickBot="1">
      <c r="A48" s="54" t="s">
        <v>210</v>
      </c>
      <c r="B48" s="217" t="s">
        <v>252</v>
      </c>
      <c r="C48" s="174" t="s">
        <v>62</v>
      </c>
    </row>
    <row r="49" spans="1:3" s="17" customFormat="1" ht="21" customHeight="1" thickBot="1">
      <c r="A49" s="63" t="s">
        <v>187</v>
      </c>
      <c r="B49" s="54">
        <v>21.88</v>
      </c>
      <c r="C49" s="140">
        <v>21.44</v>
      </c>
    </row>
    <row r="50" spans="1:3" ht="9" customHeight="1">
      <c r="A50" s="64"/>
      <c r="B50" s="203"/>
      <c r="C50" s="65"/>
    </row>
    <row r="51" spans="1:3" ht="20.25" customHeight="1">
      <c r="A51" s="261" t="s">
        <v>232</v>
      </c>
      <c r="B51" s="261"/>
      <c r="C51" s="261"/>
    </row>
    <row r="52" spans="1:3" ht="44.25" customHeight="1">
      <c r="A52" s="261" t="s">
        <v>188</v>
      </c>
      <c r="B52" s="261"/>
      <c r="C52" s="261"/>
    </row>
    <row r="53" spans="1:3" ht="32.25" customHeight="1">
      <c r="A53" s="261" t="s">
        <v>215</v>
      </c>
      <c r="B53" s="261"/>
      <c r="C53" s="261"/>
    </row>
    <row r="54" spans="1:3" ht="18" customHeight="1">
      <c r="A54" s="261" t="s">
        <v>216</v>
      </c>
      <c r="B54" s="261"/>
      <c r="C54" s="261"/>
    </row>
    <row r="55" spans="1:16" ht="33" customHeight="1">
      <c r="A55" s="261" t="s">
        <v>217</v>
      </c>
      <c r="B55" s="261"/>
      <c r="C55" s="261"/>
      <c r="D55" s="39"/>
      <c r="E55" s="39"/>
      <c r="F55" s="39"/>
      <c r="G55" s="39"/>
      <c r="H55" s="39"/>
      <c r="I55" s="39"/>
      <c r="J55" s="39"/>
      <c r="K55" s="39"/>
      <c r="L55" s="39"/>
      <c r="M55" s="39"/>
      <c r="N55" s="39"/>
      <c r="O55" s="39"/>
      <c r="P55" s="39"/>
    </row>
    <row r="56" spans="1:16" ht="33" customHeight="1">
      <c r="A56" s="261"/>
      <c r="B56" s="261"/>
      <c r="C56" s="261"/>
      <c r="D56" s="47"/>
      <c r="E56" s="47"/>
      <c r="F56" s="47"/>
      <c r="G56" s="47"/>
      <c r="H56" s="47"/>
      <c r="I56" s="47"/>
      <c r="J56" s="47"/>
      <c r="K56" s="47"/>
      <c r="L56" s="47"/>
      <c r="M56" s="47"/>
      <c r="N56" s="47"/>
      <c r="O56" s="47"/>
      <c r="P56" s="47"/>
    </row>
    <row r="57" spans="1:3" ht="15">
      <c r="A57" s="64"/>
      <c r="B57" s="203"/>
      <c r="C57" s="65"/>
    </row>
  </sheetData>
  <sheetProtection/>
  <mergeCells count="6">
    <mergeCell ref="A55:C55"/>
    <mergeCell ref="A56:C56"/>
    <mergeCell ref="A51:C51"/>
    <mergeCell ref="A52:C52"/>
    <mergeCell ref="A54:C54"/>
    <mergeCell ref="A53:C53"/>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8" r:id="rId1"/>
  <headerFooter scaleWithDoc="0">
    <oddFooter>&amp;R&amp;"Arial,標準"&amp;P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I62"/>
  <sheetViews>
    <sheetView zoomScale="75" zoomScaleNormal="75" zoomScalePageLayoutView="0" workbookViewId="0" topLeftCell="A1">
      <selection activeCell="A1" sqref="A1"/>
    </sheetView>
  </sheetViews>
  <sheetFormatPr defaultColWidth="9.140625" defaultRowHeight="15"/>
  <cols>
    <col min="1" max="1" width="95.28125" style="17" customWidth="1"/>
    <col min="2" max="2" width="24.140625" style="181" customWidth="1"/>
    <col min="3" max="3" width="24.140625" style="182" customWidth="1"/>
    <col min="4" max="4" width="15.7109375" style="17" customWidth="1"/>
    <col min="5" max="6" width="9.140625" style="17" customWidth="1"/>
    <col min="7" max="7" width="53.421875" style="28" customWidth="1"/>
    <col min="8" max="9" width="21.7109375" style="17" customWidth="1"/>
    <col min="10" max="16384" width="9.140625" style="17" customWidth="1"/>
  </cols>
  <sheetData>
    <row r="1" ht="21" customHeight="1"/>
    <row r="2" spans="1:9" s="18" customFormat="1" ht="21" customHeight="1">
      <c r="A2" s="52" t="s">
        <v>237</v>
      </c>
      <c r="B2" s="69"/>
      <c r="C2" s="192"/>
      <c r="G2" s="28"/>
      <c r="H2" s="17"/>
      <c r="I2" s="17"/>
    </row>
    <row r="3" spans="1:7" ht="9" customHeight="1">
      <c r="A3" s="28"/>
      <c r="G3" s="17"/>
    </row>
    <row r="4" spans="1:7" ht="18.75" customHeight="1">
      <c r="A4" s="28"/>
      <c r="B4" s="175" t="s">
        <v>211</v>
      </c>
      <c r="C4" s="177" t="s">
        <v>211</v>
      </c>
      <c r="G4" s="17"/>
    </row>
    <row r="5" spans="1:7" ht="21" customHeight="1">
      <c r="A5" s="26"/>
      <c r="B5" s="175" t="s">
        <v>212</v>
      </c>
      <c r="C5" s="177" t="s">
        <v>212</v>
      </c>
      <c r="G5" s="17"/>
    </row>
    <row r="6" spans="1:7" ht="21" customHeight="1" thickBot="1">
      <c r="A6" s="134"/>
      <c r="B6" s="176" t="s">
        <v>247</v>
      </c>
      <c r="C6" s="178" t="s">
        <v>213</v>
      </c>
      <c r="G6" s="17"/>
    </row>
    <row r="7" spans="1:7" ht="21" customHeight="1">
      <c r="A7" s="26"/>
      <c r="B7" s="170" t="s">
        <v>2</v>
      </c>
      <c r="C7" s="168" t="s">
        <v>2</v>
      </c>
      <c r="G7" s="17"/>
    </row>
    <row r="8" spans="1:7" ht="7.5" customHeight="1">
      <c r="A8" s="29"/>
      <c r="B8" s="198"/>
      <c r="C8" s="167"/>
      <c r="G8" s="17"/>
    </row>
    <row r="9" spans="1:7" ht="21" customHeight="1">
      <c r="A9" s="26" t="s">
        <v>3</v>
      </c>
      <c r="B9" s="127">
        <v>22002</v>
      </c>
      <c r="C9" s="156">
        <f>SUM(C10:C11)</f>
        <v>19848</v>
      </c>
      <c r="G9" s="17"/>
    </row>
    <row r="10" spans="1:7" ht="21" customHeight="1">
      <c r="A10" s="180" t="s">
        <v>220</v>
      </c>
      <c r="B10" s="183">
        <v>21462</v>
      </c>
      <c r="C10" s="204">
        <v>19520</v>
      </c>
      <c r="G10" s="17"/>
    </row>
    <row r="11" spans="1:7" ht="21" customHeight="1">
      <c r="A11" s="180" t="s">
        <v>221</v>
      </c>
      <c r="B11" s="184">
        <v>540</v>
      </c>
      <c r="C11" s="205">
        <v>328</v>
      </c>
      <c r="G11" s="17"/>
    </row>
    <row r="12" spans="1:7" ht="21" customHeight="1" thickBot="1">
      <c r="A12" s="26" t="s">
        <v>4</v>
      </c>
      <c r="B12" s="128">
        <v>-6621</v>
      </c>
      <c r="C12" s="157">
        <v>-3906</v>
      </c>
      <c r="G12" s="17"/>
    </row>
    <row r="13" spans="1:7" ht="21" customHeight="1">
      <c r="A13" s="27" t="s">
        <v>5</v>
      </c>
      <c r="B13" s="127">
        <v>15381</v>
      </c>
      <c r="C13" s="156">
        <f>SUM(C9,C12)</f>
        <v>15942</v>
      </c>
      <c r="G13" s="17"/>
    </row>
    <row r="14" spans="1:7" ht="9" customHeight="1">
      <c r="A14" s="26"/>
      <c r="B14" s="127"/>
      <c r="C14" s="156"/>
      <c r="G14" s="17"/>
    </row>
    <row r="15" spans="1:7" ht="21" customHeight="1">
      <c r="A15" s="26" t="s">
        <v>6</v>
      </c>
      <c r="B15" s="127">
        <v>6823</v>
      </c>
      <c r="C15" s="156">
        <v>8116</v>
      </c>
      <c r="G15" s="17"/>
    </row>
    <row r="16" spans="1:7" ht="21" customHeight="1" thickBot="1">
      <c r="A16" s="26" t="s">
        <v>7</v>
      </c>
      <c r="B16" s="128">
        <v>-1679</v>
      </c>
      <c r="C16" s="157">
        <v>-1459</v>
      </c>
      <c r="G16" s="17"/>
    </row>
    <row r="17" spans="1:7" ht="21" customHeight="1">
      <c r="A17" s="27" t="s">
        <v>8</v>
      </c>
      <c r="B17" s="127">
        <v>5144</v>
      </c>
      <c r="C17" s="156">
        <f>SUM(C15:C16)</f>
        <v>6657</v>
      </c>
      <c r="G17" s="17"/>
    </row>
    <row r="18" spans="1:7" ht="9" customHeight="1">
      <c r="A18" s="26"/>
      <c r="B18" s="127"/>
      <c r="C18" s="156"/>
      <c r="G18" s="17"/>
    </row>
    <row r="19" spans="1:7" ht="21" customHeight="1">
      <c r="A19" s="26" t="s">
        <v>9</v>
      </c>
      <c r="B19" s="127">
        <v>15378</v>
      </c>
      <c r="C19" s="156">
        <v>13919</v>
      </c>
      <c r="G19" s="17"/>
    </row>
    <row r="20" spans="1:7" ht="21" customHeight="1" thickBot="1">
      <c r="A20" s="26" t="s">
        <v>10</v>
      </c>
      <c r="B20" s="128">
        <v>-5532</v>
      </c>
      <c r="C20" s="157">
        <v>-4902</v>
      </c>
      <c r="G20" s="17"/>
    </row>
    <row r="21" spans="1:7" ht="21" customHeight="1">
      <c r="A21" s="27" t="s">
        <v>11</v>
      </c>
      <c r="B21" s="127">
        <v>9846</v>
      </c>
      <c r="C21" s="156">
        <f>SUM(C19:C20)</f>
        <v>9017</v>
      </c>
      <c r="G21" s="17"/>
    </row>
    <row r="22" spans="1:7" ht="9" customHeight="1">
      <c r="A22" s="30"/>
      <c r="B22" s="127"/>
      <c r="C22" s="156"/>
      <c r="G22" s="17"/>
    </row>
    <row r="23" spans="1:7" ht="21" customHeight="1">
      <c r="A23" s="26" t="s">
        <v>12</v>
      </c>
      <c r="B23" s="127">
        <v>8958</v>
      </c>
      <c r="C23" s="156">
        <v>2354</v>
      </c>
      <c r="G23" s="17"/>
    </row>
    <row r="24" spans="1:7" ht="21" customHeight="1">
      <c r="A24" s="26" t="s">
        <v>253</v>
      </c>
      <c r="B24" s="127">
        <v>-1471</v>
      </c>
      <c r="C24" s="156">
        <v>96</v>
      </c>
      <c r="G24" s="17"/>
    </row>
    <row r="25" spans="1:7" ht="21" customHeight="1">
      <c r="A25" s="53" t="s">
        <v>258</v>
      </c>
      <c r="B25" s="127">
        <v>-2048</v>
      </c>
      <c r="C25" s="156">
        <v>451</v>
      </c>
      <c r="G25" s="17"/>
    </row>
    <row r="26" spans="1:7" ht="21" customHeight="1" thickBot="1">
      <c r="A26" s="26" t="s">
        <v>13</v>
      </c>
      <c r="B26" s="128">
        <v>432</v>
      </c>
      <c r="C26" s="157">
        <v>503</v>
      </c>
      <c r="G26" s="17"/>
    </row>
    <row r="27" spans="1:7" ht="9" customHeight="1">
      <c r="A27" s="26"/>
      <c r="B27" s="127"/>
      <c r="C27" s="156"/>
      <c r="G27" s="17"/>
    </row>
    <row r="28" spans="1:7" ht="21" customHeight="1">
      <c r="A28" s="27" t="s">
        <v>14</v>
      </c>
      <c r="B28" s="127">
        <v>36242</v>
      </c>
      <c r="C28" s="156">
        <f>SUM(C13,C17,C21,C23:C26)</f>
        <v>35020</v>
      </c>
      <c r="G28" s="17"/>
    </row>
    <row r="29" spans="1:7" ht="9" customHeight="1">
      <c r="A29" s="26"/>
      <c r="B29" s="127"/>
      <c r="C29" s="156"/>
      <c r="G29" s="17"/>
    </row>
    <row r="30" spans="1:7" ht="21" customHeight="1">
      <c r="A30" s="26" t="s">
        <v>15</v>
      </c>
      <c r="B30" s="127">
        <v>-14540</v>
      </c>
      <c r="C30" s="156">
        <v>-15544</v>
      </c>
      <c r="G30" s="17"/>
    </row>
    <row r="31" spans="1:7" ht="21" customHeight="1" thickBot="1">
      <c r="A31" s="26" t="s">
        <v>16</v>
      </c>
      <c r="B31" s="128">
        <v>5530</v>
      </c>
      <c r="C31" s="157">
        <v>5574</v>
      </c>
      <c r="G31" s="17"/>
    </row>
    <row r="32" spans="1:7" ht="21" customHeight="1" thickBot="1">
      <c r="A32" s="27" t="s">
        <v>17</v>
      </c>
      <c r="B32" s="128">
        <v>-9010</v>
      </c>
      <c r="C32" s="157">
        <f>SUM(C30:C31)</f>
        <v>-9970</v>
      </c>
      <c r="G32" s="17"/>
    </row>
    <row r="33" spans="1:7" ht="9" customHeight="1">
      <c r="A33" s="26"/>
      <c r="B33" s="127"/>
      <c r="C33" s="156"/>
      <c r="G33" s="17"/>
    </row>
    <row r="34" spans="1:7" ht="21" customHeight="1">
      <c r="A34" s="27" t="s">
        <v>18</v>
      </c>
      <c r="B34" s="175">
        <v>27232</v>
      </c>
      <c r="C34" s="112">
        <f>SUM(C28,C32)</f>
        <v>25050</v>
      </c>
      <c r="G34" s="17"/>
    </row>
    <row r="35" spans="1:7" ht="21" customHeight="1" thickBot="1">
      <c r="A35" s="26" t="s">
        <v>19</v>
      </c>
      <c r="B35" s="128">
        <v>-1714</v>
      </c>
      <c r="C35" s="157">
        <v>-1182</v>
      </c>
      <c r="G35" s="17"/>
    </row>
    <row r="36" spans="1:7" ht="9" customHeight="1">
      <c r="A36" s="26"/>
      <c r="B36" s="127"/>
      <c r="C36" s="156"/>
      <c r="G36" s="17"/>
    </row>
    <row r="37" spans="1:7" ht="21" customHeight="1">
      <c r="A37" s="27" t="s">
        <v>20</v>
      </c>
      <c r="B37" s="127">
        <v>25518</v>
      </c>
      <c r="C37" s="156">
        <f>SUM(C34:C35)</f>
        <v>23868</v>
      </c>
      <c r="G37" s="17"/>
    </row>
    <row r="38" spans="1:7" ht="21" customHeight="1" thickBot="1">
      <c r="A38" s="26" t="s">
        <v>21</v>
      </c>
      <c r="B38" s="128">
        <v>-7826</v>
      </c>
      <c r="C38" s="157">
        <v>-7582</v>
      </c>
      <c r="G38" s="17"/>
    </row>
    <row r="39" spans="1:7" ht="9" customHeight="1">
      <c r="A39" s="26"/>
      <c r="B39" s="127"/>
      <c r="C39" s="156"/>
      <c r="G39" s="17"/>
    </row>
    <row r="40" spans="1:7" ht="21" customHeight="1">
      <c r="A40" s="27" t="s">
        <v>22</v>
      </c>
      <c r="B40" s="127">
        <v>17692</v>
      </c>
      <c r="C40" s="156">
        <f>SUM(C37:C38)</f>
        <v>16286</v>
      </c>
      <c r="G40" s="17"/>
    </row>
    <row r="41" spans="1:7" ht="21" customHeight="1">
      <c r="A41" s="26" t="s">
        <v>233</v>
      </c>
      <c r="B41" s="127">
        <v>-142</v>
      </c>
      <c r="C41" s="156">
        <v>-22</v>
      </c>
      <c r="G41" s="17"/>
    </row>
    <row r="42" spans="1:7" ht="21" customHeight="1">
      <c r="A42" s="53" t="s">
        <v>204</v>
      </c>
      <c r="B42" s="127">
        <v>-2</v>
      </c>
      <c r="C42" s="156">
        <v>-22</v>
      </c>
      <c r="G42" s="17"/>
    </row>
    <row r="43" spans="1:7" ht="21" customHeight="1" thickBot="1">
      <c r="A43" s="26" t="s">
        <v>195</v>
      </c>
      <c r="B43" s="128">
        <v>-159</v>
      </c>
      <c r="C43" s="157">
        <v>-89</v>
      </c>
      <c r="G43" s="17"/>
    </row>
    <row r="44" spans="1:7" ht="9" customHeight="1">
      <c r="A44" s="26"/>
      <c r="B44" s="127"/>
      <c r="C44" s="156"/>
      <c r="G44" s="17"/>
    </row>
    <row r="45" spans="1:7" ht="21" customHeight="1">
      <c r="A45" s="27" t="s">
        <v>23</v>
      </c>
      <c r="B45" s="127">
        <v>17389</v>
      </c>
      <c r="C45" s="156">
        <f>SUM(C40:C43)</f>
        <v>16153</v>
      </c>
      <c r="G45" s="17"/>
    </row>
    <row r="46" spans="1:7" ht="21" customHeight="1" thickBot="1">
      <c r="A46" s="26" t="s">
        <v>24</v>
      </c>
      <c r="B46" s="128">
        <v>-2972</v>
      </c>
      <c r="C46" s="157">
        <v>-2562</v>
      </c>
      <c r="G46" s="17"/>
    </row>
    <row r="47" spans="1:7" ht="9" customHeight="1">
      <c r="A47" s="26"/>
      <c r="B47" s="127"/>
      <c r="C47" s="156"/>
      <c r="G47" s="17"/>
    </row>
    <row r="48" spans="1:7" ht="21" customHeight="1" thickBot="1">
      <c r="A48" s="27" t="s">
        <v>234</v>
      </c>
      <c r="B48" s="130">
        <v>14417</v>
      </c>
      <c r="C48" s="111">
        <f>SUM(C45:C46)</f>
        <v>13591</v>
      </c>
      <c r="G48" s="17"/>
    </row>
    <row r="49" spans="1:7" ht="9" customHeight="1" thickTop="1">
      <c r="A49" s="26"/>
      <c r="B49" s="127"/>
      <c r="C49" s="156"/>
      <c r="G49" s="17"/>
    </row>
    <row r="50" spans="1:7" ht="21" customHeight="1">
      <c r="A50" s="27" t="s">
        <v>25</v>
      </c>
      <c r="B50" s="127"/>
      <c r="C50" s="156"/>
      <c r="G50" s="17"/>
    </row>
    <row r="51" spans="1:7" ht="21" customHeight="1" thickBot="1">
      <c r="A51" s="8" t="s">
        <v>189</v>
      </c>
      <c r="B51" s="128">
        <v>14165</v>
      </c>
      <c r="C51" s="157">
        <v>13264</v>
      </c>
      <c r="G51" s="17"/>
    </row>
    <row r="52" spans="1:7" ht="21" customHeight="1">
      <c r="A52" s="141" t="s">
        <v>26</v>
      </c>
      <c r="B52" s="127">
        <v>13472</v>
      </c>
      <c r="C52" s="156">
        <v>12576</v>
      </c>
      <c r="G52" s="17"/>
    </row>
    <row r="53" spans="1:7" ht="21" customHeight="1">
      <c r="A53" s="141" t="s">
        <v>190</v>
      </c>
      <c r="B53" s="127">
        <v>693</v>
      </c>
      <c r="C53" s="156">
        <v>688</v>
      </c>
      <c r="G53" s="17"/>
    </row>
    <row r="54" spans="1:7" ht="21" customHeight="1" thickBot="1">
      <c r="A54" s="8" t="s">
        <v>191</v>
      </c>
      <c r="B54" s="128">
        <v>252</v>
      </c>
      <c r="C54" s="157">
        <v>327</v>
      </c>
      <c r="G54" s="17"/>
    </row>
    <row r="55" spans="1:7" ht="21" customHeight="1" thickBot="1">
      <c r="A55" s="26"/>
      <c r="B55" s="130">
        <v>14417</v>
      </c>
      <c r="C55" s="111">
        <f>SUM(C52:C54)</f>
        <v>13591</v>
      </c>
      <c r="G55" s="17"/>
    </row>
    <row r="56" spans="1:7" ht="9" customHeight="1" thickTop="1">
      <c r="A56" s="26"/>
      <c r="B56" s="127"/>
      <c r="C56" s="156"/>
      <c r="G56" s="17"/>
    </row>
    <row r="57" spans="1:7" ht="21" customHeight="1" thickBot="1">
      <c r="A57" s="27" t="s">
        <v>28</v>
      </c>
      <c r="B57" s="130">
        <v>4726</v>
      </c>
      <c r="C57" s="111">
        <v>4726</v>
      </c>
      <c r="G57" s="17"/>
    </row>
    <row r="58" spans="1:7" ht="9" customHeight="1" thickTop="1">
      <c r="A58" s="27"/>
      <c r="B58" s="127"/>
      <c r="C58" s="156"/>
      <c r="G58" s="17"/>
    </row>
    <row r="59" spans="1:7" ht="21" customHeight="1">
      <c r="A59" s="27"/>
      <c r="B59" s="127" t="s">
        <v>29</v>
      </c>
      <c r="C59" s="156" t="s">
        <v>29</v>
      </c>
      <c r="G59" s="17"/>
    </row>
    <row r="60" spans="1:7" ht="21" customHeight="1">
      <c r="A60" s="27" t="s">
        <v>177</v>
      </c>
      <c r="B60" s="127"/>
      <c r="C60" s="156"/>
      <c r="G60" s="17"/>
    </row>
    <row r="61" spans="1:7" ht="21" customHeight="1" thickBot="1">
      <c r="A61" s="53" t="s">
        <v>259</v>
      </c>
      <c r="B61" s="159">
        <v>1.2742</v>
      </c>
      <c r="C61" s="206">
        <v>1.1895</v>
      </c>
      <c r="G61" s="17"/>
    </row>
    <row r="62" spans="1:7" ht="21" customHeight="1" thickTop="1">
      <c r="A62" s="136"/>
      <c r="G62" s="17"/>
    </row>
  </sheetData>
  <sheetProtection/>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8" r:id="rId1"/>
  <headerFooter scaleWithDoc="0">
    <oddFooter>&amp;R&amp;"Arial,標準"&amp;P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C48"/>
  <sheetViews>
    <sheetView zoomScale="75" zoomScaleNormal="75" zoomScalePageLayoutView="0" workbookViewId="0" topLeftCell="A1">
      <selection activeCell="A1" sqref="A1"/>
    </sheetView>
  </sheetViews>
  <sheetFormatPr defaultColWidth="9.140625" defaultRowHeight="21" customHeight="1"/>
  <cols>
    <col min="1" max="1" width="86.57421875" style="17" customWidth="1"/>
    <col min="2" max="2" width="21.7109375" style="155" customWidth="1"/>
    <col min="3" max="3" width="21.7109375" style="17" customWidth="1"/>
    <col min="4" max="16384" width="9.140625" style="17" customWidth="1"/>
  </cols>
  <sheetData>
    <row r="2" ht="21" customHeight="1">
      <c r="A2" s="50" t="s">
        <v>238</v>
      </c>
    </row>
    <row r="3" spans="2:3" ht="21" customHeight="1">
      <c r="B3" s="179" t="s">
        <v>218</v>
      </c>
      <c r="C3" s="258" t="s">
        <v>270</v>
      </c>
    </row>
    <row r="4" spans="1:3" ht="21" customHeight="1">
      <c r="A4" s="24"/>
      <c r="B4" s="172" t="s">
        <v>219</v>
      </c>
      <c r="C4" s="173" t="s">
        <v>260</v>
      </c>
    </row>
    <row r="5" spans="1:3" ht="21" customHeight="1" thickBot="1">
      <c r="A5" s="15"/>
      <c r="B5" s="171">
        <v>2022</v>
      </c>
      <c r="C5" s="174">
        <v>2021</v>
      </c>
    </row>
    <row r="6" spans="1:3" ht="21" customHeight="1">
      <c r="A6" s="9"/>
      <c r="B6" s="170" t="s">
        <v>2</v>
      </c>
      <c r="C6" s="173" t="s">
        <v>2</v>
      </c>
    </row>
    <row r="7" spans="1:3" ht="21" customHeight="1">
      <c r="A7" s="24" t="s">
        <v>30</v>
      </c>
      <c r="B7" s="170"/>
      <c r="C7" s="173"/>
    </row>
    <row r="8" spans="1:3" ht="30" customHeight="1">
      <c r="A8" s="15" t="s">
        <v>102</v>
      </c>
      <c r="B8" s="160">
        <v>436774</v>
      </c>
      <c r="C8" s="235">
        <v>465535</v>
      </c>
    </row>
    <row r="9" spans="1:3" ht="21" customHeight="1">
      <c r="A9" s="15" t="s">
        <v>31</v>
      </c>
      <c r="B9" s="160">
        <v>62283</v>
      </c>
      <c r="C9" s="235">
        <v>73537</v>
      </c>
    </row>
    <row r="10" spans="1:3" ht="21" customHeight="1">
      <c r="A10" s="15" t="s">
        <v>32</v>
      </c>
      <c r="B10" s="160">
        <v>58773</v>
      </c>
      <c r="C10" s="235">
        <v>33186</v>
      </c>
    </row>
    <row r="11" spans="1:3" ht="21" customHeight="1">
      <c r="A11" s="15" t="s">
        <v>33</v>
      </c>
      <c r="B11" s="160">
        <v>212660</v>
      </c>
      <c r="C11" s="235">
        <v>203810</v>
      </c>
    </row>
    <row r="12" spans="1:3" ht="21" customHeight="1">
      <c r="A12" s="15" t="s">
        <v>34</v>
      </c>
      <c r="B12" s="160">
        <v>1678660</v>
      </c>
      <c r="C12" s="235">
        <v>1597194</v>
      </c>
    </row>
    <row r="13" spans="1:3" ht="21" customHeight="1">
      <c r="A13" s="15" t="s">
        <v>35</v>
      </c>
      <c r="B13" s="160">
        <v>999067</v>
      </c>
      <c r="C13" s="235">
        <v>1094233</v>
      </c>
    </row>
    <row r="14" spans="1:3" ht="21" customHeight="1">
      <c r="A14" s="15" t="s">
        <v>36</v>
      </c>
      <c r="B14" s="160">
        <v>1048</v>
      </c>
      <c r="C14" s="235">
        <v>1215</v>
      </c>
    </row>
    <row r="15" spans="1:3" ht="21" customHeight="1">
      <c r="A15" s="15" t="s">
        <v>37</v>
      </c>
      <c r="B15" s="160">
        <v>17627</v>
      </c>
      <c r="C15" s="235">
        <v>17722</v>
      </c>
    </row>
    <row r="16" spans="1:3" ht="21" customHeight="1">
      <c r="A16" s="15" t="s">
        <v>38</v>
      </c>
      <c r="B16" s="160">
        <v>45766</v>
      </c>
      <c r="C16" s="235">
        <v>46441</v>
      </c>
    </row>
    <row r="17" spans="1:3" ht="21" customHeight="1">
      <c r="A17" s="15" t="s">
        <v>168</v>
      </c>
      <c r="B17" s="215">
        <v>72</v>
      </c>
      <c r="C17" s="235">
        <v>93</v>
      </c>
    </row>
    <row r="18" spans="1:3" ht="21" customHeight="1">
      <c r="A18" s="15" t="s">
        <v>39</v>
      </c>
      <c r="B18" s="125">
        <v>417</v>
      </c>
      <c r="C18" s="236">
        <v>192</v>
      </c>
    </row>
    <row r="19" spans="1:3" ht="21" customHeight="1" thickBot="1">
      <c r="A19" s="15" t="s">
        <v>40</v>
      </c>
      <c r="B19" s="160">
        <v>107987</v>
      </c>
      <c r="C19" s="235">
        <v>106272</v>
      </c>
    </row>
    <row r="20" spans="1:3" ht="9" customHeight="1">
      <c r="A20" s="15"/>
      <c r="B20" s="161"/>
      <c r="C20" s="59"/>
    </row>
    <row r="21" spans="1:3" ht="21" customHeight="1" thickBot="1">
      <c r="A21" s="15" t="s">
        <v>41</v>
      </c>
      <c r="B21" s="162">
        <v>3621134</v>
      </c>
      <c r="C21" s="237">
        <v>3639430</v>
      </c>
    </row>
    <row r="22" spans="1:3" ht="21" customHeight="1" thickTop="1">
      <c r="A22" s="15"/>
      <c r="B22" s="170"/>
      <c r="C22" s="173"/>
    </row>
    <row r="23" spans="1:3" ht="21" customHeight="1">
      <c r="A23" s="5" t="s">
        <v>42</v>
      </c>
      <c r="B23" s="170"/>
      <c r="C23" s="173"/>
    </row>
    <row r="24" spans="1:3" ht="21" customHeight="1">
      <c r="A24" s="15" t="s">
        <v>43</v>
      </c>
      <c r="B24" s="160">
        <v>212660</v>
      </c>
      <c r="C24" s="235">
        <v>203810</v>
      </c>
    </row>
    <row r="25" spans="1:3" ht="21" customHeight="1">
      <c r="A25" s="15" t="s">
        <v>44</v>
      </c>
      <c r="B25" s="160">
        <v>314294</v>
      </c>
      <c r="C25" s="235">
        <v>486062</v>
      </c>
    </row>
    <row r="26" spans="1:3" ht="21" customHeight="1">
      <c r="A26" s="15" t="s">
        <v>45</v>
      </c>
      <c r="B26" s="160">
        <v>26465</v>
      </c>
      <c r="C26" s="235">
        <v>12520</v>
      </c>
    </row>
    <row r="27" spans="1:3" ht="21" customHeight="1">
      <c r="A27" s="15" t="s">
        <v>46</v>
      </c>
      <c r="B27" s="160">
        <v>36095</v>
      </c>
      <c r="C27" s="235">
        <v>29757</v>
      </c>
    </row>
    <row r="28" spans="1:3" ht="21" customHeight="1">
      <c r="A28" s="15" t="s">
        <v>47</v>
      </c>
      <c r="B28" s="160">
        <v>2400609</v>
      </c>
      <c r="C28" s="235">
        <v>2331155</v>
      </c>
    </row>
    <row r="29" spans="1:3" ht="21" customHeight="1">
      <c r="A29" s="15" t="s">
        <v>48</v>
      </c>
      <c r="B29" s="160">
        <v>3733</v>
      </c>
      <c r="C29" s="235">
        <v>2423</v>
      </c>
    </row>
    <row r="30" spans="1:3" ht="21" customHeight="1">
      <c r="A30" s="15" t="s">
        <v>49</v>
      </c>
      <c r="B30" s="160">
        <v>138008</v>
      </c>
      <c r="C30" s="235">
        <v>83041</v>
      </c>
    </row>
    <row r="31" spans="1:3" ht="21" customHeight="1">
      <c r="A31" s="15" t="s">
        <v>50</v>
      </c>
      <c r="B31" s="160">
        <v>4890</v>
      </c>
      <c r="C31" s="235">
        <v>3491</v>
      </c>
    </row>
    <row r="32" spans="1:3" ht="21" customHeight="1">
      <c r="A32" s="15" t="s">
        <v>51</v>
      </c>
      <c r="B32" s="160">
        <v>4457</v>
      </c>
      <c r="C32" s="235">
        <v>5799</v>
      </c>
    </row>
    <row r="33" spans="1:3" ht="21" customHeight="1" thickBot="1">
      <c r="A33" s="15" t="s">
        <v>52</v>
      </c>
      <c r="B33" s="160">
        <v>155408</v>
      </c>
      <c r="C33" s="235">
        <v>153911</v>
      </c>
    </row>
    <row r="34" spans="1:3" ht="9" customHeight="1">
      <c r="A34" s="15"/>
      <c r="B34" s="161"/>
      <c r="C34" s="59"/>
    </row>
    <row r="35" spans="1:3" ht="21" customHeight="1" thickBot="1">
      <c r="A35" s="15" t="s">
        <v>53</v>
      </c>
      <c r="B35" s="92">
        <v>3296619</v>
      </c>
      <c r="C35" s="238">
        <v>3311969</v>
      </c>
    </row>
    <row r="36" spans="1:3" ht="21" customHeight="1">
      <c r="A36" s="5"/>
      <c r="B36" s="170"/>
      <c r="C36" s="168"/>
    </row>
    <row r="37" spans="1:3" ht="21" customHeight="1">
      <c r="A37" s="5" t="s">
        <v>54</v>
      </c>
      <c r="B37" s="170"/>
      <c r="C37" s="168"/>
    </row>
    <row r="38" spans="1:3" ht="21" customHeight="1">
      <c r="A38" s="15" t="s">
        <v>55</v>
      </c>
      <c r="B38" s="160">
        <v>52864</v>
      </c>
      <c r="C38" s="4">
        <v>52864</v>
      </c>
    </row>
    <row r="39" spans="1:3" ht="21" customHeight="1" thickBot="1">
      <c r="A39" s="15" t="s">
        <v>56</v>
      </c>
      <c r="B39" s="92">
        <v>242877</v>
      </c>
      <c r="C39" s="238">
        <v>245135</v>
      </c>
    </row>
    <row r="40" spans="1:3" ht="9" customHeight="1">
      <c r="A40" s="15"/>
      <c r="B40" s="170"/>
      <c r="C40" s="173"/>
    </row>
    <row r="41" spans="1:3" ht="21" customHeight="1">
      <c r="A41" s="15" t="s">
        <v>57</v>
      </c>
      <c r="B41" s="160">
        <v>295741</v>
      </c>
      <c r="C41" s="235">
        <v>297999</v>
      </c>
    </row>
    <row r="42" spans="1:3" ht="21" customHeight="1">
      <c r="A42" s="15" t="s">
        <v>169</v>
      </c>
      <c r="B42" s="160">
        <v>23476</v>
      </c>
      <c r="C42" s="235">
        <v>23476</v>
      </c>
    </row>
    <row r="43" spans="1:3" ht="21" customHeight="1" thickBot="1">
      <c r="A43" s="15" t="s">
        <v>27</v>
      </c>
      <c r="B43" s="92">
        <v>5298</v>
      </c>
      <c r="C43" s="238">
        <v>5986</v>
      </c>
    </row>
    <row r="44" spans="1:3" ht="9" customHeight="1">
      <c r="A44" s="15"/>
      <c r="B44" s="170"/>
      <c r="C44" s="173"/>
    </row>
    <row r="45" spans="1:3" ht="21" customHeight="1" thickBot="1">
      <c r="A45" s="15" t="s">
        <v>203</v>
      </c>
      <c r="B45" s="92">
        <v>324515</v>
      </c>
      <c r="C45" s="238">
        <v>327461</v>
      </c>
    </row>
    <row r="46" spans="1:3" ht="21" customHeight="1">
      <c r="A46" s="15"/>
      <c r="B46" s="170"/>
      <c r="C46" s="173"/>
    </row>
    <row r="47" spans="1:3" ht="21" customHeight="1" thickBot="1">
      <c r="A47" s="15" t="s">
        <v>58</v>
      </c>
      <c r="B47" s="162">
        <v>3621134</v>
      </c>
      <c r="C47" s="237">
        <v>3639430</v>
      </c>
    </row>
    <row r="48" spans="1:3" ht="21" customHeight="1" thickTop="1">
      <c r="A48" s="32"/>
      <c r="B48" s="163"/>
      <c r="C48" s="31"/>
    </row>
  </sheetData>
  <sheetProtection/>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8" r:id="rId1"/>
  <headerFooter scaleWithDoc="0">
    <oddFooter>&amp;R&amp;"Arial,標準"&amp;P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I87"/>
  <sheetViews>
    <sheetView zoomScale="80" zoomScaleNormal="80" zoomScaleSheetLayoutView="100" zoomScalePageLayoutView="0" workbookViewId="0" topLeftCell="A1">
      <selection activeCell="A1" sqref="A1"/>
    </sheetView>
  </sheetViews>
  <sheetFormatPr defaultColWidth="9.140625" defaultRowHeight="21" customHeight="1"/>
  <cols>
    <col min="1" max="1" width="86.00390625" style="2" customWidth="1"/>
    <col min="2" max="9" width="17.7109375" style="2" customWidth="1"/>
    <col min="10" max="16384" width="9.140625" style="2" customWidth="1"/>
  </cols>
  <sheetData>
    <row r="2" s="3" customFormat="1" ht="21" customHeight="1">
      <c r="A2" s="14" t="s">
        <v>222</v>
      </c>
    </row>
    <row r="4" spans="1:9" ht="21" customHeight="1">
      <c r="A4" s="264" t="s">
        <v>248</v>
      </c>
      <c r="B4" s="137" t="s">
        <v>71</v>
      </c>
      <c r="C4" s="137" t="s">
        <v>106</v>
      </c>
      <c r="D4" s="265" t="s">
        <v>73</v>
      </c>
      <c r="E4" s="265" t="s">
        <v>64</v>
      </c>
      <c r="F4" s="265" t="s">
        <v>65</v>
      </c>
      <c r="G4" s="265" t="s">
        <v>74</v>
      </c>
      <c r="H4" s="265" t="s">
        <v>75</v>
      </c>
      <c r="I4" s="265" t="s">
        <v>76</v>
      </c>
    </row>
    <row r="5" spans="1:9" ht="21" customHeight="1" thickBot="1">
      <c r="A5" s="264"/>
      <c r="B5" s="138" t="s">
        <v>72</v>
      </c>
      <c r="C5" s="138" t="s">
        <v>107</v>
      </c>
      <c r="D5" s="266"/>
      <c r="E5" s="266"/>
      <c r="F5" s="266"/>
      <c r="G5" s="266"/>
      <c r="H5" s="266"/>
      <c r="I5" s="266"/>
    </row>
    <row r="6" spans="1:9" ht="21" customHeight="1">
      <c r="A6" s="34"/>
      <c r="B6" s="137" t="s">
        <v>2</v>
      </c>
      <c r="C6" s="137" t="s">
        <v>2</v>
      </c>
      <c r="D6" s="7" t="s">
        <v>2</v>
      </c>
      <c r="E6" s="7" t="s">
        <v>2</v>
      </c>
      <c r="F6" s="135" t="s">
        <v>2</v>
      </c>
      <c r="G6" s="137" t="s">
        <v>2</v>
      </c>
      <c r="H6" s="7" t="s">
        <v>2</v>
      </c>
      <c r="I6" s="7" t="s">
        <v>2</v>
      </c>
    </row>
    <row r="7" spans="1:9" ht="21" customHeight="1">
      <c r="A7" s="23"/>
      <c r="B7" s="137"/>
      <c r="C7" s="137"/>
      <c r="D7" s="7"/>
      <c r="E7" s="7"/>
      <c r="F7" s="7"/>
      <c r="G7" s="137"/>
      <c r="H7" s="7"/>
      <c r="I7" s="7"/>
    </row>
    <row r="8" spans="1:9" ht="21" customHeight="1">
      <c r="A8" s="23" t="s">
        <v>77</v>
      </c>
      <c r="B8" s="137"/>
      <c r="C8" s="137"/>
      <c r="D8" s="7"/>
      <c r="E8" s="7"/>
      <c r="F8" s="7"/>
      <c r="G8" s="137"/>
      <c r="H8" s="7"/>
      <c r="I8" s="7"/>
    </row>
    <row r="9" spans="1:9" ht="21" customHeight="1">
      <c r="A9" s="227" t="s">
        <v>261</v>
      </c>
      <c r="B9" s="127">
        <v>2063</v>
      </c>
      <c r="C9" s="127">
        <v>5685</v>
      </c>
      <c r="D9" s="127">
        <v>4660</v>
      </c>
      <c r="E9" s="127">
        <v>1967</v>
      </c>
      <c r="F9" s="127">
        <v>1006</v>
      </c>
      <c r="G9" s="127">
        <v>15381</v>
      </c>
      <c r="H9" s="127" t="s">
        <v>166</v>
      </c>
      <c r="I9" s="127">
        <v>15381</v>
      </c>
    </row>
    <row r="10" spans="1:9" ht="21" customHeight="1" thickBot="1">
      <c r="A10" s="227" t="s">
        <v>262</v>
      </c>
      <c r="B10" s="128">
        <v>1884</v>
      </c>
      <c r="C10" s="128">
        <v>-212</v>
      </c>
      <c r="D10" s="128">
        <v>-1507</v>
      </c>
      <c r="E10" s="128">
        <v>-10</v>
      </c>
      <c r="F10" s="128">
        <v>-155</v>
      </c>
      <c r="G10" s="128" t="s">
        <v>166</v>
      </c>
      <c r="H10" s="128" t="s">
        <v>166</v>
      </c>
      <c r="I10" s="128" t="s">
        <v>166</v>
      </c>
    </row>
    <row r="11" spans="1:9" ht="21" customHeight="1">
      <c r="A11" s="23"/>
      <c r="B11" s="127">
        <v>3947</v>
      </c>
      <c r="C11" s="127">
        <v>5473</v>
      </c>
      <c r="D11" s="127">
        <v>3153</v>
      </c>
      <c r="E11" s="127">
        <v>1957</v>
      </c>
      <c r="F11" s="127">
        <v>851</v>
      </c>
      <c r="G11" s="127">
        <v>15381</v>
      </c>
      <c r="H11" s="127" t="s">
        <v>166</v>
      </c>
      <c r="I11" s="127">
        <v>15381</v>
      </c>
    </row>
    <row r="12" spans="1:9" ht="21" customHeight="1">
      <c r="A12" s="23"/>
      <c r="B12" s="49"/>
      <c r="C12" s="49"/>
      <c r="D12" s="49"/>
      <c r="E12" s="49"/>
      <c r="F12" s="49"/>
      <c r="G12" s="49"/>
      <c r="H12" s="49"/>
      <c r="I12" s="49"/>
    </row>
    <row r="13" spans="1:9" ht="21" customHeight="1">
      <c r="A13" s="23" t="s">
        <v>78</v>
      </c>
      <c r="B13" s="127">
        <v>3232</v>
      </c>
      <c r="C13" s="127">
        <v>2433</v>
      </c>
      <c r="D13" s="127">
        <v>-29</v>
      </c>
      <c r="E13" s="127">
        <v>-846</v>
      </c>
      <c r="F13" s="127">
        <v>588</v>
      </c>
      <c r="G13" s="127">
        <v>5378</v>
      </c>
      <c r="H13" s="127">
        <v>-234</v>
      </c>
      <c r="I13" s="127">
        <v>5144</v>
      </c>
    </row>
    <row r="14" spans="1:9" ht="21" customHeight="1">
      <c r="A14" s="23" t="s">
        <v>11</v>
      </c>
      <c r="B14" s="127" t="s">
        <v>166</v>
      </c>
      <c r="C14" s="127" t="s">
        <v>166</v>
      </c>
      <c r="D14" s="127" t="s">
        <v>166</v>
      </c>
      <c r="E14" s="127">
        <v>9856</v>
      </c>
      <c r="F14" s="127" t="s">
        <v>166</v>
      </c>
      <c r="G14" s="127">
        <v>9856</v>
      </c>
      <c r="H14" s="127">
        <v>-10</v>
      </c>
      <c r="I14" s="127">
        <v>9846</v>
      </c>
    </row>
    <row r="15" spans="1:9" ht="21" customHeight="1">
      <c r="A15" s="23" t="s">
        <v>198</v>
      </c>
      <c r="B15" s="127">
        <v>511</v>
      </c>
      <c r="C15" s="127">
        <v>834</v>
      </c>
      <c r="D15" s="127">
        <v>7211</v>
      </c>
      <c r="E15" s="127">
        <v>3</v>
      </c>
      <c r="F15" s="127">
        <v>354</v>
      </c>
      <c r="G15" s="127">
        <v>8913</v>
      </c>
      <c r="H15" s="127">
        <v>45</v>
      </c>
      <c r="I15" s="127">
        <v>8958</v>
      </c>
    </row>
    <row r="16" spans="1:9" ht="21.75" customHeight="1">
      <c r="A16" s="23" t="s">
        <v>254</v>
      </c>
      <c r="B16" s="127" t="s">
        <v>166</v>
      </c>
      <c r="C16" s="127" t="s">
        <v>166</v>
      </c>
      <c r="D16" s="127">
        <v>-141</v>
      </c>
      <c r="E16" s="127">
        <v>-1336</v>
      </c>
      <c r="F16" s="127" t="s">
        <v>166</v>
      </c>
      <c r="G16" s="127">
        <v>-1477</v>
      </c>
      <c r="H16" s="127">
        <v>6</v>
      </c>
      <c r="I16" s="127">
        <v>-1471</v>
      </c>
    </row>
    <row r="17" spans="1:9" ht="21" customHeight="1">
      <c r="A17" s="239" t="s">
        <v>271</v>
      </c>
      <c r="B17" s="127" t="s">
        <v>166</v>
      </c>
      <c r="C17" s="127">
        <v>4</v>
      </c>
      <c r="D17" s="127">
        <v>-2033</v>
      </c>
      <c r="E17" s="127">
        <v>-19</v>
      </c>
      <c r="F17" s="127" t="s">
        <v>166</v>
      </c>
      <c r="G17" s="127">
        <v>-2048</v>
      </c>
      <c r="H17" s="127" t="s">
        <v>166</v>
      </c>
      <c r="I17" s="127">
        <v>-2048</v>
      </c>
    </row>
    <row r="18" spans="1:9" ht="21" customHeight="1" thickBot="1">
      <c r="A18" s="23" t="s">
        <v>13</v>
      </c>
      <c r="B18" s="127">
        <v>13</v>
      </c>
      <c r="C18" s="127">
        <v>1</v>
      </c>
      <c r="D18" s="127">
        <v>30</v>
      </c>
      <c r="E18" s="127">
        <v>71</v>
      </c>
      <c r="F18" s="127">
        <v>915</v>
      </c>
      <c r="G18" s="127">
        <v>1030</v>
      </c>
      <c r="H18" s="127">
        <v>-598</v>
      </c>
      <c r="I18" s="127">
        <v>432</v>
      </c>
    </row>
    <row r="19" spans="1:9" ht="21" customHeight="1">
      <c r="A19" s="23"/>
      <c r="B19" s="51"/>
      <c r="C19" s="51"/>
      <c r="D19" s="51"/>
      <c r="E19" s="51"/>
      <c r="F19" s="51"/>
      <c r="G19" s="51"/>
      <c r="H19" s="51"/>
      <c r="I19" s="51"/>
    </row>
    <row r="20" spans="1:9" ht="21" customHeight="1">
      <c r="A20" s="22" t="s">
        <v>14</v>
      </c>
      <c r="B20" s="127">
        <v>7703</v>
      </c>
      <c r="C20" s="127">
        <v>8745</v>
      </c>
      <c r="D20" s="127">
        <v>8191</v>
      </c>
      <c r="E20" s="127">
        <v>9686</v>
      </c>
      <c r="F20" s="127">
        <v>2708</v>
      </c>
      <c r="G20" s="127">
        <v>37033</v>
      </c>
      <c r="H20" s="127">
        <v>-791</v>
      </c>
      <c r="I20" s="127">
        <v>36242</v>
      </c>
    </row>
    <row r="21" spans="1:9" ht="24" customHeight="1" thickBot="1">
      <c r="A21" s="23" t="s">
        <v>17</v>
      </c>
      <c r="B21" s="128" t="s">
        <v>166</v>
      </c>
      <c r="C21" s="128" t="s">
        <v>166</v>
      </c>
      <c r="D21" s="128" t="s">
        <v>166</v>
      </c>
      <c r="E21" s="128">
        <v>-9010</v>
      </c>
      <c r="F21" s="128" t="s">
        <v>166</v>
      </c>
      <c r="G21" s="128">
        <v>-9010</v>
      </c>
      <c r="H21" s="128" t="s">
        <v>166</v>
      </c>
      <c r="I21" s="128">
        <v>-9010</v>
      </c>
    </row>
    <row r="22" spans="1:9" ht="21" customHeight="1">
      <c r="A22" s="23"/>
      <c r="B22" s="127"/>
      <c r="C22" s="127"/>
      <c r="D22" s="127"/>
      <c r="E22" s="127"/>
      <c r="F22" s="127"/>
      <c r="G22" s="127"/>
      <c r="H22" s="127"/>
      <c r="I22" s="127"/>
    </row>
    <row r="23" spans="1:9" ht="20.25" customHeight="1">
      <c r="A23" s="22" t="s">
        <v>18</v>
      </c>
      <c r="B23" s="127">
        <v>7703</v>
      </c>
      <c r="C23" s="127">
        <v>8745</v>
      </c>
      <c r="D23" s="127">
        <v>8191</v>
      </c>
      <c r="E23" s="127">
        <v>676</v>
      </c>
      <c r="F23" s="127">
        <v>2708</v>
      </c>
      <c r="G23" s="127">
        <v>28023</v>
      </c>
      <c r="H23" s="127">
        <v>-791</v>
      </c>
      <c r="I23" s="127">
        <v>27232</v>
      </c>
    </row>
    <row r="24" spans="1:9" ht="21" customHeight="1" thickBot="1">
      <c r="A24" s="23" t="s">
        <v>224</v>
      </c>
      <c r="B24" s="127">
        <v>-111</v>
      </c>
      <c r="C24" s="127">
        <v>-1590</v>
      </c>
      <c r="D24" s="127">
        <v>-2</v>
      </c>
      <c r="E24" s="128">
        <v>-17</v>
      </c>
      <c r="F24" s="128">
        <v>6</v>
      </c>
      <c r="G24" s="128">
        <v>-1714</v>
      </c>
      <c r="H24" s="127" t="s">
        <v>166</v>
      </c>
      <c r="I24" s="127">
        <v>-1714</v>
      </c>
    </row>
    <row r="25" spans="1:9" ht="21" customHeight="1">
      <c r="A25" s="23"/>
      <c r="B25" s="129"/>
      <c r="C25" s="129"/>
      <c r="D25" s="129"/>
      <c r="E25" s="127"/>
      <c r="F25" s="127"/>
      <c r="G25" s="127"/>
      <c r="H25" s="129"/>
      <c r="I25" s="129"/>
    </row>
    <row r="26" spans="1:9" ht="21" customHeight="1">
      <c r="A26" s="22" t="s">
        <v>20</v>
      </c>
      <c r="B26" s="127">
        <v>7592</v>
      </c>
      <c r="C26" s="127">
        <v>7155</v>
      </c>
      <c r="D26" s="127">
        <v>8189</v>
      </c>
      <c r="E26" s="127">
        <v>659</v>
      </c>
      <c r="F26" s="127">
        <v>2714</v>
      </c>
      <c r="G26" s="127">
        <v>26309</v>
      </c>
      <c r="H26" s="127">
        <v>-791</v>
      </c>
      <c r="I26" s="127">
        <v>25518</v>
      </c>
    </row>
    <row r="27" spans="1:9" ht="21" customHeight="1" thickBot="1">
      <c r="A27" s="23" t="s">
        <v>21</v>
      </c>
      <c r="B27" s="127">
        <v>-4501</v>
      </c>
      <c r="C27" s="127">
        <v>-1662</v>
      </c>
      <c r="D27" s="127">
        <v>-637</v>
      </c>
      <c r="E27" s="127">
        <v>-288</v>
      </c>
      <c r="F27" s="127">
        <v>-1529</v>
      </c>
      <c r="G27" s="127">
        <v>-8617</v>
      </c>
      <c r="H27" s="127">
        <v>791</v>
      </c>
      <c r="I27" s="127">
        <v>-7826</v>
      </c>
    </row>
    <row r="28" spans="1:9" ht="21" customHeight="1">
      <c r="A28" s="23"/>
      <c r="B28" s="129"/>
      <c r="C28" s="129"/>
      <c r="D28" s="129"/>
      <c r="E28" s="129"/>
      <c r="F28" s="129"/>
      <c r="G28" s="129"/>
      <c r="H28" s="129"/>
      <c r="I28" s="129"/>
    </row>
    <row r="29" spans="1:9" ht="21" customHeight="1">
      <c r="A29" s="22" t="s">
        <v>22</v>
      </c>
      <c r="B29" s="127">
        <v>3091</v>
      </c>
      <c r="C29" s="127">
        <v>5493</v>
      </c>
      <c r="D29" s="127">
        <v>7552</v>
      </c>
      <c r="E29" s="127">
        <v>371</v>
      </c>
      <c r="F29" s="127">
        <v>1185</v>
      </c>
      <c r="G29" s="127">
        <v>17692</v>
      </c>
      <c r="H29" s="127" t="s">
        <v>166</v>
      </c>
      <c r="I29" s="127">
        <v>17692</v>
      </c>
    </row>
    <row r="30" spans="1:9" ht="21" customHeight="1">
      <c r="A30" s="23" t="s">
        <v>199</v>
      </c>
      <c r="B30" s="127" t="s">
        <v>166</v>
      </c>
      <c r="C30" s="127" t="s">
        <v>166</v>
      </c>
      <c r="D30" s="127" t="s">
        <v>166</v>
      </c>
      <c r="E30" s="127" t="s">
        <v>166</v>
      </c>
      <c r="F30" s="127">
        <v>-142</v>
      </c>
      <c r="G30" s="127">
        <v>-142</v>
      </c>
      <c r="H30" s="127" t="s">
        <v>166</v>
      </c>
      <c r="I30" s="127">
        <v>-142</v>
      </c>
    </row>
    <row r="31" spans="1:9" ht="23.25" customHeight="1">
      <c r="A31" s="23" t="s">
        <v>178</v>
      </c>
      <c r="B31" s="127">
        <v>-1</v>
      </c>
      <c r="C31" s="127" t="s">
        <v>166</v>
      </c>
      <c r="D31" s="127" t="s">
        <v>166</v>
      </c>
      <c r="E31" s="127" t="s">
        <v>166</v>
      </c>
      <c r="F31" s="127">
        <v>-1</v>
      </c>
      <c r="G31" s="127">
        <v>-2</v>
      </c>
      <c r="H31" s="127" t="s">
        <v>166</v>
      </c>
      <c r="I31" s="127">
        <v>-2</v>
      </c>
    </row>
    <row r="32" spans="1:9" ht="20.25" customHeight="1" thickBot="1">
      <c r="A32" s="23" t="s">
        <v>200</v>
      </c>
      <c r="B32" s="128">
        <v>-11</v>
      </c>
      <c r="C32" s="128" t="s">
        <v>166</v>
      </c>
      <c r="D32" s="128">
        <v>2</v>
      </c>
      <c r="E32" s="128" t="s">
        <v>166</v>
      </c>
      <c r="F32" s="128">
        <v>-150</v>
      </c>
      <c r="G32" s="128">
        <v>-159</v>
      </c>
      <c r="H32" s="128" t="s">
        <v>166</v>
      </c>
      <c r="I32" s="128">
        <v>-159</v>
      </c>
    </row>
    <row r="33" spans="1:9" ht="21" customHeight="1">
      <c r="A33" s="23"/>
      <c r="B33" s="127"/>
      <c r="C33" s="127"/>
      <c r="D33" s="127"/>
      <c r="E33" s="127"/>
      <c r="F33" s="127"/>
      <c r="G33" s="127"/>
      <c r="H33" s="127"/>
      <c r="I33" s="127"/>
    </row>
    <row r="34" spans="1:9" ht="21" customHeight="1" thickBot="1">
      <c r="A34" s="164" t="s">
        <v>235</v>
      </c>
      <c r="B34" s="130">
        <v>3079</v>
      </c>
      <c r="C34" s="130">
        <v>5493</v>
      </c>
      <c r="D34" s="130">
        <v>7554</v>
      </c>
      <c r="E34" s="130">
        <v>371</v>
      </c>
      <c r="F34" s="130">
        <v>892</v>
      </c>
      <c r="G34" s="130">
        <v>17389</v>
      </c>
      <c r="H34" s="130" t="s">
        <v>166</v>
      </c>
      <c r="I34" s="130">
        <v>17389</v>
      </c>
    </row>
    <row r="35" spans="1:9" ht="21" customHeight="1" thickTop="1">
      <c r="A35" s="34"/>
      <c r="B35" s="124"/>
      <c r="C35" s="124"/>
      <c r="D35" s="124"/>
      <c r="E35" s="124"/>
      <c r="F35" s="124"/>
      <c r="G35" s="124"/>
      <c r="H35" s="124"/>
      <c r="I35" s="124"/>
    </row>
    <row r="36" spans="1:9" ht="21" customHeight="1">
      <c r="A36" s="22" t="s">
        <v>251</v>
      </c>
      <c r="B36" s="124"/>
      <c r="C36" s="124"/>
      <c r="D36" s="124"/>
      <c r="E36" s="124"/>
      <c r="F36" s="124"/>
      <c r="G36" s="124"/>
      <c r="H36" s="124"/>
      <c r="I36" s="124"/>
    </row>
    <row r="37" spans="1:9" ht="21" customHeight="1">
      <c r="A37" s="22" t="s">
        <v>30</v>
      </c>
      <c r="B37" s="124"/>
      <c r="C37" s="124"/>
      <c r="D37" s="124"/>
      <c r="E37" s="124"/>
      <c r="F37" s="124"/>
      <c r="G37" s="124"/>
      <c r="H37" s="124"/>
      <c r="I37" s="124"/>
    </row>
    <row r="38" spans="1:9" ht="21" customHeight="1">
      <c r="A38" s="45" t="s">
        <v>79</v>
      </c>
      <c r="B38" s="124">
        <v>546217</v>
      </c>
      <c r="C38" s="124">
        <v>1101146</v>
      </c>
      <c r="D38" s="124">
        <v>1634076</v>
      </c>
      <c r="E38" s="124">
        <v>201741</v>
      </c>
      <c r="F38" s="124">
        <v>175577</v>
      </c>
      <c r="G38" s="124">
        <v>3658757</v>
      </c>
      <c r="H38" s="124">
        <v>-38671</v>
      </c>
      <c r="I38" s="124">
        <v>3620086</v>
      </c>
    </row>
    <row r="39" spans="1:9" ht="21" customHeight="1">
      <c r="A39" s="45" t="s">
        <v>117</v>
      </c>
      <c r="B39" s="131">
        <v>622</v>
      </c>
      <c r="C39" s="131" t="s">
        <v>166</v>
      </c>
      <c r="D39" s="131">
        <v>2</v>
      </c>
      <c r="E39" s="131" t="s">
        <v>166</v>
      </c>
      <c r="F39" s="131">
        <v>424</v>
      </c>
      <c r="G39" s="131">
        <v>1048</v>
      </c>
      <c r="H39" s="131" t="s">
        <v>166</v>
      </c>
      <c r="I39" s="131">
        <v>1048</v>
      </c>
    </row>
    <row r="40" spans="1:9" ht="21" customHeight="1" thickBot="1">
      <c r="A40" s="34"/>
      <c r="B40" s="130">
        <v>546839</v>
      </c>
      <c r="C40" s="130">
        <v>1101146</v>
      </c>
      <c r="D40" s="130">
        <v>1634078</v>
      </c>
      <c r="E40" s="130">
        <v>201741</v>
      </c>
      <c r="F40" s="130">
        <v>176001</v>
      </c>
      <c r="G40" s="130">
        <v>3659805</v>
      </c>
      <c r="H40" s="130">
        <v>-38671</v>
      </c>
      <c r="I40" s="130">
        <v>3621134</v>
      </c>
    </row>
    <row r="41" spans="1:9" ht="21" customHeight="1" thickTop="1">
      <c r="A41" s="34"/>
      <c r="B41" s="124"/>
      <c r="C41" s="124"/>
      <c r="D41" s="124"/>
      <c r="E41" s="124"/>
      <c r="F41" s="124"/>
      <c r="G41" s="124"/>
      <c r="H41" s="124"/>
      <c r="I41" s="124"/>
    </row>
    <row r="42" spans="1:9" ht="21" customHeight="1">
      <c r="A42" s="22" t="s">
        <v>42</v>
      </c>
      <c r="B42" s="124"/>
      <c r="C42" s="124"/>
      <c r="D42" s="124"/>
      <c r="E42" s="124"/>
      <c r="F42" s="124"/>
      <c r="G42" s="124"/>
      <c r="H42" s="124"/>
      <c r="I42" s="124"/>
    </row>
    <row r="43" spans="1:9" ht="21" customHeight="1" thickBot="1">
      <c r="A43" s="45" t="s">
        <v>80</v>
      </c>
      <c r="B43" s="132">
        <v>1238937</v>
      </c>
      <c r="C43" s="132">
        <v>1153979</v>
      </c>
      <c r="D43" s="132">
        <v>640826</v>
      </c>
      <c r="E43" s="132">
        <v>191451</v>
      </c>
      <c r="F43" s="132">
        <v>110097</v>
      </c>
      <c r="G43" s="132">
        <v>3335290</v>
      </c>
      <c r="H43" s="132">
        <v>-38671</v>
      </c>
      <c r="I43" s="132">
        <v>3296619</v>
      </c>
    </row>
    <row r="44" spans="1:9" ht="21" customHeight="1" thickTop="1">
      <c r="A44" s="34"/>
      <c r="B44" s="7" t="s">
        <v>201</v>
      </c>
      <c r="C44" s="137"/>
      <c r="D44" s="7"/>
      <c r="E44" s="7"/>
      <c r="F44" s="7"/>
      <c r="G44" s="137"/>
      <c r="H44" s="7"/>
      <c r="I44" s="7"/>
    </row>
    <row r="45" spans="1:9" ht="21" customHeight="1">
      <c r="A45" s="37"/>
      <c r="B45" s="38"/>
      <c r="C45" s="38"/>
      <c r="D45" s="38"/>
      <c r="E45" s="38"/>
      <c r="F45" s="38"/>
      <c r="G45" s="38"/>
      <c r="H45" s="38"/>
      <c r="I45" s="38"/>
    </row>
    <row r="47" spans="1:9" ht="21" customHeight="1">
      <c r="A47" s="264" t="s">
        <v>223</v>
      </c>
      <c r="B47" s="167" t="s">
        <v>71</v>
      </c>
      <c r="C47" s="167" t="s">
        <v>106</v>
      </c>
      <c r="D47" s="262" t="s">
        <v>73</v>
      </c>
      <c r="E47" s="262" t="s">
        <v>64</v>
      </c>
      <c r="F47" s="262" t="s">
        <v>65</v>
      </c>
      <c r="G47" s="262" t="s">
        <v>74</v>
      </c>
      <c r="H47" s="262" t="s">
        <v>75</v>
      </c>
      <c r="I47" s="262" t="s">
        <v>76</v>
      </c>
    </row>
    <row r="48" spans="1:9" ht="21" customHeight="1" thickBot="1">
      <c r="A48" s="264"/>
      <c r="B48" s="219" t="s">
        <v>72</v>
      </c>
      <c r="C48" s="219" t="s">
        <v>107</v>
      </c>
      <c r="D48" s="263"/>
      <c r="E48" s="263"/>
      <c r="F48" s="263"/>
      <c r="G48" s="263"/>
      <c r="H48" s="263"/>
      <c r="I48" s="263"/>
    </row>
    <row r="49" spans="1:9" ht="21" customHeight="1">
      <c r="A49" s="34"/>
      <c r="B49" s="167" t="s">
        <v>2</v>
      </c>
      <c r="C49" s="167" t="s">
        <v>2</v>
      </c>
      <c r="D49" s="167" t="s">
        <v>2</v>
      </c>
      <c r="E49" s="167" t="s">
        <v>2</v>
      </c>
      <c r="F49" s="167" t="s">
        <v>2</v>
      </c>
      <c r="G49" s="167" t="s">
        <v>2</v>
      </c>
      <c r="H49" s="167" t="s">
        <v>2</v>
      </c>
      <c r="I49" s="167" t="s">
        <v>2</v>
      </c>
    </row>
    <row r="50" spans="1:9" ht="21" customHeight="1">
      <c r="A50" s="201"/>
      <c r="B50" s="167"/>
      <c r="C50" s="167"/>
      <c r="D50" s="167"/>
      <c r="E50" s="167"/>
      <c r="F50" s="167"/>
      <c r="G50" s="167"/>
      <c r="H50" s="167"/>
      <c r="I50" s="167"/>
    </row>
    <row r="51" spans="1:9" ht="21" customHeight="1">
      <c r="A51" s="201" t="s">
        <v>77</v>
      </c>
      <c r="B51" s="167"/>
      <c r="C51" s="167"/>
      <c r="D51" s="167"/>
      <c r="E51" s="167"/>
      <c r="F51" s="167"/>
      <c r="G51" s="167"/>
      <c r="H51" s="167"/>
      <c r="I51" s="167"/>
    </row>
    <row r="52" spans="1:9" ht="21" customHeight="1">
      <c r="A52" s="227" t="s">
        <v>261</v>
      </c>
      <c r="B52" s="156">
        <v>2034</v>
      </c>
      <c r="C52" s="156">
        <v>6133</v>
      </c>
      <c r="D52" s="156">
        <v>5104</v>
      </c>
      <c r="E52" s="156">
        <v>1791</v>
      </c>
      <c r="F52" s="156">
        <v>880</v>
      </c>
      <c r="G52" s="156">
        <f>SUM(B52:F52)</f>
        <v>15942</v>
      </c>
      <c r="H52" s="156" t="s">
        <v>166</v>
      </c>
      <c r="I52" s="156">
        <f>SUM(G52:H52)</f>
        <v>15942</v>
      </c>
    </row>
    <row r="53" spans="1:9" ht="21" customHeight="1" thickBot="1">
      <c r="A53" s="227" t="s">
        <v>262</v>
      </c>
      <c r="B53" s="157">
        <v>1382</v>
      </c>
      <c r="C53" s="157">
        <v>-669</v>
      </c>
      <c r="D53" s="157">
        <v>-583</v>
      </c>
      <c r="E53" s="157">
        <v>-6</v>
      </c>
      <c r="F53" s="157">
        <v>-124</v>
      </c>
      <c r="G53" s="157" t="s">
        <v>166</v>
      </c>
      <c r="H53" s="157" t="s">
        <v>166</v>
      </c>
      <c r="I53" s="157" t="s">
        <v>166</v>
      </c>
    </row>
    <row r="54" spans="1:9" ht="21" customHeight="1">
      <c r="A54" s="201"/>
      <c r="B54" s="156">
        <f aca="true" t="shared" si="0" ref="B54:G54">SUM(B52:B53)</f>
        <v>3416</v>
      </c>
      <c r="C54" s="156">
        <f t="shared" si="0"/>
        <v>5464</v>
      </c>
      <c r="D54" s="156">
        <f t="shared" si="0"/>
        <v>4521</v>
      </c>
      <c r="E54" s="156">
        <f t="shared" si="0"/>
        <v>1785</v>
      </c>
      <c r="F54" s="156">
        <f t="shared" si="0"/>
        <v>756</v>
      </c>
      <c r="G54" s="156">
        <f t="shared" si="0"/>
        <v>15942</v>
      </c>
      <c r="H54" s="156" t="s">
        <v>166</v>
      </c>
      <c r="I54" s="156">
        <f>SUM(G54:H54)</f>
        <v>15942</v>
      </c>
    </row>
    <row r="55" spans="1:9" ht="21" customHeight="1">
      <c r="A55" s="201"/>
      <c r="B55" s="46"/>
      <c r="C55" s="46"/>
      <c r="D55" s="46"/>
      <c r="E55" s="46"/>
      <c r="F55" s="46"/>
      <c r="G55" s="46"/>
      <c r="H55" s="46"/>
      <c r="I55" s="46"/>
    </row>
    <row r="56" spans="1:9" ht="21" customHeight="1">
      <c r="A56" s="201" t="s">
        <v>78</v>
      </c>
      <c r="B56" s="156">
        <v>4152</v>
      </c>
      <c r="C56" s="156">
        <v>2436</v>
      </c>
      <c r="D56" s="156">
        <v>103</v>
      </c>
      <c r="E56" s="156">
        <v>-410</v>
      </c>
      <c r="F56" s="156">
        <v>654</v>
      </c>
      <c r="G56" s="156">
        <f aca="true" t="shared" si="1" ref="G56:G61">SUM(B56:F56)</f>
        <v>6935</v>
      </c>
      <c r="H56" s="156">
        <v>-278</v>
      </c>
      <c r="I56" s="156">
        <f aca="true" t="shared" si="2" ref="I56:I64">SUM(G56:H56)</f>
        <v>6657</v>
      </c>
    </row>
    <row r="57" spans="1:9" ht="21" customHeight="1">
      <c r="A57" s="201" t="s">
        <v>11</v>
      </c>
      <c r="B57" s="156" t="s">
        <v>166</v>
      </c>
      <c r="C57" s="156" t="s">
        <v>166</v>
      </c>
      <c r="D57" s="156" t="s">
        <v>166</v>
      </c>
      <c r="E57" s="156">
        <v>9028</v>
      </c>
      <c r="F57" s="156" t="s">
        <v>166</v>
      </c>
      <c r="G57" s="156">
        <f t="shared" si="1"/>
        <v>9028</v>
      </c>
      <c r="H57" s="156">
        <v>-11</v>
      </c>
      <c r="I57" s="156">
        <f t="shared" si="2"/>
        <v>9017</v>
      </c>
    </row>
    <row r="58" spans="1:9" ht="21" customHeight="1">
      <c r="A58" s="201" t="s">
        <v>198</v>
      </c>
      <c r="B58" s="156">
        <v>585</v>
      </c>
      <c r="C58" s="156">
        <v>728</v>
      </c>
      <c r="D58" s="156">
        <v>711</v>
      </c>
      <c r="E58" s="156">
        <v>69</v>
      </c>
      <c r="F58" s="156">
        <v>223</v>
      </c>
      <c r="G58" s="156">
        <f t="shared" si="1"/>
        <v>2316</v>
      </c>
      <c r="H58" s="156">
        <v>38</v>
      </c>
      <c r="I58" s="156">
        <f t="shared" si="2"/>
        <v>2354</v>
      </c>
    </row>
    <row r="59" spans="1:9" ht="21.75" customHeight="1">
      <c r="A59" s="201" t="s">
        <v>196</v>
      </c>
      <c r="B59" s="156" t="s">
        <v>166</v>
      </c>
      <c r="C59" s="156" t="s">
        <v>166</v>
      </c>
      <c r="D59" s="156" t="s">
        <v>166</v>
      </c>
      <c r="E59" s="156">
        <v>91</v>
      </c>
      <c r="F59" s="156" t="s">
        <v>166</v>
      </c>
      <c r="G59" s="156">
        <f t="shared" si="1"/>
        <v>91</v>
      </c>
      <c r="H59" s="156">
        <v>5</v>
      </c>
      <c r="I59" s="156">
        <f t="shared" si="2"/>
        <v>96</v>
      </c>
    </row>
    <row r="60" spans="1:9" ht="21" customHeight="1">
      <c r="A60" s="239" t="s">
        <v>263</v>
      </c>
      <c r="B60" s="156" t="s">
        <v>166</v>
      </c>
      <c r="C60" s="156">
        <v>6</v>
      </c>
      <c r="D60" s="156">
        <v>384</v>
      </c>
      <c r="E60" s="156">
        <v>51</v>
      </c>
      <c r="F60" s="156">
        <v>10</v>
      </c>
      <c r="G60" s="156">
        <f t="shared" si="1"/>
        <v>451</v>
      </c>
      <c r="H60" s="156" t="s">
        <v>166</v>
      </c>
      <c r="I60" s="156">
        <f t="shared" si="2"/>
        <v>451</v>
      </c>
    </row>
    <row r="61" spans="1:9" ht="21" customHeight="1" thickBot="1">
      <c r="A61" s="201" t="s">
        <v>13</v>
      </c>
      <c r="B61" s="156">
        <v>24</v>
      </c>
      <c r="C61" s="156">
        <v>1</v>
      </c>
      <c r="D61" s="156">
        <v>29</v>
      </c>
      <c r="E61" s="156">
        <v>123</v>
      </c>
      <c r="F61" s="156">
        <v>967</v>
      </c>
      <c r="G61" s="156">
        <f t="shared" si="1"/>
        <v>1144</v>
      </c>
      <c r="H61" s="156">
        <v>-641</v>
      </c>
      <c r="I61" s="156">
        <f t="shared" si="2"/>
        <v>503</v>
      </c>
    </row>
    <row r="62" spans="1:9" ht="21" customHeight="1">
      <c r="A62" s="201"/>
      <c r="B62" s="220"/>
      <c r="C62" s="220"/>
      <c r="D62" s="220"/>
      <c r="E62" s="220"/>
      <c r="F62" s="220"/>
      <c r="G62" s="220"/>
      <c r="H62" s="220"/>
      <c r="I62" s="220"/>
    </row>
    <row r="63" spans="1:9" ht="21" customHeight="1">
      <c r="A63" s="22" t="s">
        <v>14</v>
      </c>
      <c r="B63" s="156">
        <f aca="true" t="shared" si="3" ref="B63:H63">SUM(B54:B61)</f>
        <v>8177</v>
      </c>
      <c r="C63" s="156">
        <f t="shared" si="3"/>
        <v>8635</v>
      </c>
      <c r="D63" s="156">
        <f t="shared" si="3"/>
        <v>5748</v>
      </c>
      <c r="E63" s="156">
        <f t="shared" si="3"/>
        <v>10737</v>
      </c>
      <c r="F63" s="156">
        <f t="shared" si="3"/>
        <v>2610</v>
      </c>
      <c r="G63" s="156">
        <f t="shared" si="3"/>
        <v>35907</v>
      </c>
      <c r="H63" s="156">
        <f t="shared" si="3"/>
        <v>-887</v>
      </c>
      <c r="I63" s="156">
        <f t="shared" si="2"/>
        <v>35020</v>
      </c>
    </row>
    <row r="64" spans="1:9" s="109" customFormat="1" ht="21.75" customHeight="1" thickBot="1">
      <c r="A64" s="201" t="s">
        <v>17</v>
      </c>
      <c r="B64" s="157" t="s">
        <v>166</v>
      </c>
      <c r="C64" s="157" t="s">
        <v>166</v>
      </c>
      <c r="D64" s="157" t="s">
        <v>166</v>
      </c>
      <c r="E64" s="157">
        <v>-9970</v>
      </c>
      <c r="F64" s="157" t="s">
        <v>166</v>
      </c>
      <c r="G64" s="157">
        <f>SUM(B64:F64)</f>
        <v>-9970</v>
      </c>
      <c r="H64" s="157" t="s">
        <v>166</v>
      </c>
      <c r="I64" s="157">
        <f t="shared" si="2"/>
        <v>-9970</v>
      </c>
    </row>
    <row r="65" spans="1:9" ht="21" customHeight="1">
      <c r="A65" s="201"/>
      <c r="B65" s="156"/>
      <c r="C65" s="156"/>
      <c r="D65" s="156"/>
      <c r="E65" s="156"/>
      <c r="F65" s="156"/>
      <c r="G65" s="156"/>
      <c r="H65" s="156"/>
      <c r="I65" s="156"/>
    </row>
    <row r="66" spans="1:9" s="109" customFormat="1" ht="23.25" customHeight="1">
      <c r="A66" s="22" t="s">
        <v>18</v>
      </c>
      <c r="B66" s="156">
        <f aca="true" t="shared" si="4" ref="B66:I66">SUM(B63:B64)</f>
        <v>8177</v>
      </c>
      <c r="C66" s="156">
        <f t="shared" si="4"/>
        <v>8635</v>
      </c>
      <c r="D66" s="156">
        <f t="shared" si="4"/>
        <v>5748</v>
      </c>
      <c r="E66" s="156">
        <f t="shared" si="4"/>
        <v>767</v>
      </c>
      <c r="F66" s="156">
        <f t="shared" si="4"/>
        <v>2610</v>
      </c>
      <c r="G66" s="156">
        <f t="shared" si="4"/>
        <v>25937</v>
      </c>
      <c r="H66" s="156">
        <f t="shared" si="4"/>
        <v>-887</v>
      </c>
      <c r="I66" s="156">
        <f t="shared" si="4"/>
        <v>25050</v>
      </c>
    </row>
    <row r="67" spans="1:9" s="109" customFormat="1" ht="21" customHeight="1" thickBot="1">
      <c r="A67" s="201" t="s">
        <v>224</v>
      </c>
      <c r="B67" s="156">
        <v>-67</v>
      </c>
      <c r="C67" s="156">
        <v>-346</v>
      </c>
      <c r="D67" s="156">
        <v>-11</v>
      </c>
      <c r="E67" s="157">
        <v>3</v>
      </c>
      <c r="F67" s="157">
        <v>-761</v>
      </c>
      <c r="G67" s="157">
        <f>SUM(B67:F67)</f>
        <v>-1182</v>
      </c>
      <c r="H67" s="156" t="s">
        <v>166</v>
      </c>
      <c r="I67" s="156">
        <f>SUM(G67:H67)</f>
        <v>-1182</v>
      </c>
    </row>
    <row r="68" spans="1:9" ht="21" customHeight="1">
      <c r="A68" s="201"/>
      <c r="B68" s="221"/>
      <c r="C68" s="221"/>
      <c r="D68" s="221"/>
      <c r="E68" s="156"/>
      <c r="F68" s="156"/>
      <c r="G68" s="156"/>
      <c r="H68" s="221"/>
      <c r="I68" s="221"/>
    </row>
    <row r="69" spans="1:9" ht="21" customHeight="1">
      <c r="A69" s="22" t="s">
        <v>20</v>
      </c>
      <c r="B69" s="156">
        <f aca="true" t="shared" si="5" ref="B69:I69">SUM(B66:B67)</f>
        <v>8110</v>
      </c>
      <c r="C69" s="156">
        <f t="shared" si="5"/>
        <v>8289</v>
      </c>
      <c r="D69" s="156">
        <f t="shared" si="5"/>
        <v>5737</v>
      </c>
      <c r="E69" s="156">
        <f t="shared" si="5"/>
        <v>770</v>
      </c>
      <c r="F69" s="156">
        <f t="shared" si="5"/>
        <v>1849</v>
      </c>
      <c r="G69" s="156">
        <f t="shared" si="5"/>
        <v>24755</v>
      </c>
      <c r="H69" s="156">
        <f t="shared" si="5"/>
        <v>-887</v>
      </c>
      <c r="I69" s="156">
        <f t="shared" si="5"/>
        <v>23868</v>
      </c>
    </row>
    <row r="70" spans="1:9" s="109" customFormat="1" ht="21" customHeight="1" thickBot="1">
      <c r="A70" s="201" t="s">
        <v>21</v>
      </c>
      <c r="B70" s="156">
        <v>-4503</v>
      </c>
      <c r="C70" s="156">
        <v>-1576</v>
      </c>
      <c r="D70" s="156">
        <v>-598</v>
      </c>
      <c r="E70" s="156">
        <v>-257</v>
      </c>
      <c r="F70" s="156">
        <v>-1535</v>
      </c>
      <c r="G70" s="156">
        <f>SUM(B70:F70)</f>
        <v>-8469</v>
      </c>
      <c r="H70" s="156">
        <v>887</v>
      </c>
      <c r="I70" s="156">
        <f>SUM(G70:H70)</f>
        <v>-7582</v>
      </c>
    </row>
    <row r="71" spans="1:9" ht="21" customHeight="1">
      <c r="A71" s="201"/>
      <c r="B71" s="221"/>
      <c r="C71" s="221"/>
      <c r="D71" s="221"/>
      <c r="E71" s="221"/>
      <c r="F71" s="221"/>
      <c r="G71" s="221"/>
      <c r="H71" s="221"/>
      <c r="I71" s="221"/>
    </row>
    <row r="72" spans="1:9" ht="21" customHeight="1">
      <c r="A72" s="22" t="s">
        <v>22</v>
      </c>
      <c r="B72" s="156">
        <f aca="true" t="shared" si="6" ref="B72:G72">SUM(B69:B70)</f>
        <v>3607</v>
      </c>
      <c r="C72" s="156">
        <f t="shared" si="6"/>
        <v>6713</v>
      </c>
      <c r="D72" s="156">
        <f t="shared" si="6"/>
        <v>5139</v>
      </c>
      <c r="E72" s="156">
        <f t="shared" si="6"/>
        <v>513</v>
      </c>
      <c r="F72" s="156">
        <f t="shared" si="6"/>
        <v>314</v>
      </c>
      <c r="G72" s="156">
        <f t="shared" si="6"/>
        <v>16286</v>
      </c>
      <c r="H72" s="156" t="s">
        <v>166</v>
      </c>
      <c r="I72" s="156">
        <f>SUM(I69:I70)</f>
        <v>16286</v>
      </c>
    </row>
    <row r="73" spans="1:9" s="110" customFormat="1" ht="18.75" customHeight="1">
      <c r="A73" s="201" t="s">
        <v>199</v>
      </c>
      <c r="B73" s="156" t="s">
        <v>166</v>
      </c>
      <c r="C73" s="156" t="s">
        <v>197</v>
      </c>
      <c r="D73" s="156" t="s">
        <v>197</v>
      </c>
      <c r="E73" s="156" t="s">
        <v>197</v>
      </c>
      <c r="F73" s="156">
        <v>-22</v>
      </c>
      <c r="G73" s="156">
        <f>SUM(B73:F73)</f>
        <v>-22</v>
      </c>
      <c r="H73" s="156" t="s">
        <v>166</v>
      </c>
      <c r="I73" s="156">
        <f>SUM(G73:H73)</f>
        <v>-22</v>
      </c>
    </row>
    <row r="74" spans="1:9" s="110" customFormat="1" ht="18.75" customHeight="1">
      <c r="A74" s="201" t="s">
        <v>178</v>
      </c>
      <c r="B74" s="156">
        <v>-1</v>
      </c>
      <c r="C74" s="156" t="s">
        <v>197</v>
      </c>
      <c r="D74" s="156" t="s">
        <v>197</v>
      </c>
      <c r="E74" s="156" t="s">
        <v>197</v>
      </c>
      <c r="F74" s="156">
        <v>-21</v>
      </c>
      <c r="G74" s="156">
        <f>SUM(B74:F74)</f>
        <v>-22</v>
      </c>
      <c r="H74" s="156" t="s">
        <v>166</v>
      </c>
      <c r="I74" s="156">
        <f>SUM(G74:H74)</f>
        <v>-22</v>
      </c>
    </row>
    <row r="75" spans="1:9" ht="18.75" customHeight="1" thickBot="1">
      <c r="A75" s="201" t="s">
        <v>200</v>
      </c>
      <c r="B75" s="157">
        <v>46</v>
      </c>
      <c r="C75" s="157" t="s">
        <v>197</v>
      </c>
      <c r="D75" s="157">
        <v>2</v>
      </c>
      <c r="E75" s="157" t="s">
        <v>197</v>
      </c>
      <c r="F75" s="157">
        <v>-137</v>
      </c>
      <c r="G75" s="157">
        <f>SUM(B75:F75)</f>
        <v>-89</v>
      </c>
      <c r="H75" s="157" t="s">
        <v>166</v>
      </c>
      <c r="I75" s="157">
        <f>SUM(G75:H75)</f>
        <v>-89</v>
      </c>
    </row>
    <row r="76" spans="1:9" ht="21" customHeight="1">
      <c r="A76" s="201"/>
      <c r="B76" s="156"/>
      <c r="C76" s="156"/>
      <c r="D76" s="156"/>
      <c r="E76" s="156"/>
      <c r="F76" s="156"/>
      <c r="G76" s="156"/>
      <c r="H76" s="156"/>
      <c r="I76" s="156"/>
    </row>
    <row r="77" spans="1:9" s="109" customFormat="1" ht="21" customHeight="1" thickBot="1">
      <c r="A77" s="164" t="s">
        <v>235</v>
      </c>
      <c r="B77" s="111">
        <f>SUM(B72:B75)</f>
        <v>3652</v>
      </c>
      <c r="C77" s="111">
        <f aca="true" t="shared" si="7" ref="C77:I77">SUM(C72:C75)</f>
        <v>6713</v>
      </c>
      <c r="D77" s="111">
        <f t="shared" si="7"/>
        <v>5141</v>
      </c>
      <c r="E77" s="111">
        <f t="shared" si="7"/>
        <v>513</v>
      </c>
      <c r="F77" s="111">
        <f t="shared" si="7"/>
        <v>134</v>
      </c>
      <c r="G77" s="111">
        <f t="shared" si="7"/>
        <v>16153</v>
      </c>
      <c r="H77" s="111" t="s">
        <v>166</v>
      </c>
      <c r="I77" s="111">
        <f t="shared" si="7"/>
        <v>16153</v>
      </c>
    </row>
    <row r="78" spans="1:9" ht="21" customHeight="1" thickTop="1">
      <c r="A78" s="34"/>
      <c r="B78" s="222"/>
      <c r="C78" s="222"/>
      <c r="D78" s="222"/>
      <c r="E78" s="222"/>
      <c r="F78" s="222"/>
      <c r="G78" s="222"/>
      <c r="H78" s="222"/>
      <c r="I78" s="222"/>
    </row>
    <row r="79" spans="1:9" ht="21" customHeight="1">
      <c r="A79" s="240" t="s">
        <v>264</v>
      </c>
      <c r="B79" s="156"/>
      <c r="C79" s="222"/>
      <c r="D79" s="222"/>
      <c r="E79" s="222"/>
      <c r="F79" s="222"/>
      <c r="G79" s="222"/>
      <c r="H79" s="222"/>
      <c r="I79" s="222"/>
    </row>
    <row r="80" spans="1:9" ht="21" customHeight="1">
      <c r="A80" s="240" t="s">
        <v>30</v>
      </c>
      <c r="B80" s="156"/>
      <c r="C80" s="222"/>
      <c r="D80" s="222"/>
      <c r="E80" s="222"/>
      <c r="F80" s="222"/>
      <c r="G80" s="222"/>
      <c r="H80" s="222"/>
      <c r="I80" s="222"/>
    </row>
    <row r="81" spans="1:9" ht="21" customHeight="1">
      <c r="A81" s="239" t="s">
        <v>79</v>
      </c>
      <c r="B81" s="156">
        <v>533841</v>
      </c>
      <c r="C81" s="222">
        <v>1031942</v>
      </c>
      <c r="D81" s="222">
        <v>1733682</v>
      </c>
      <c r="E81" s="222">
        <v>197906</v>
      </c>
      <c r="F81" s="222">
        <v>176059</v>
      </c>
      <c r="G81" s="222">
        <v>3673430</v>
      </c>
      <c r="H81" s="222">
        <v>-35215</v>
      </c>
      <c r="I81" s="222">
        <f>SUM(G81:H81)</f>
        <v>3638215</v>
      </c>
    </row>
    <row r="82" spans="1:9" ht="21" customHeight="1">
      <c r="A82" s="201" t="s">
        <v>117</v>
      </c>
      <c r="B82" s="223">
        <v>633</v>
      </c>
      <c r="C82" s="223" t="s">
        <v>166</v>
      </c>
      <c r="D82" s="223">
        <v>8</v>
      </c>
      <c r="E82" s="223" t="s">
        <v>166</v>
      </c>
      <c r="F82" s="223">
        <v>574</v>
      </c>
      <c r="G82" s="223">
        <f>SUM(B82:F82)</f>
        <v>1215</v>
      </c>
      <c r="H82" s="223" t="s">
        <v>166</v>
      </c>
      <c r="I82" s="223">
        <f>SUM(G82:H82)</f>
        <v>1215</v>
      </c>
    </row>
    <row r="83" spans="1:9" ht="21" customHeight="1" thickBot="1">
      <c r="A83" s="34"/>
      <c r="B83" s="111">
        <v>534474</v>
      </c>
      <c r="C83" s="111">
        <f aca="true" t="shared" si="8" ref="C83:I83">SUM(C81:C82)</f>
        <v>1031942</v>
      </c>
      <c r="D83" s="111">
        <f t="shared" si="8"/>
        <v>1733690</v>
      </c>
      <c r="E83" s="111">
        <f t="shared" si="8"/>
        <v>197906</v>
      </c>
      <c r="F83" s="111">
        <f t="shared" si="8"/>
        <v>176633</v>
      </c>
      <c r="G83" s="111">
        <f t="shared" si="8"/>
        <v>3674645</v>
      </c>
      <c r="H83" s="111">
        <f t="shared" si="8"/>
        <v>-35215</v>
      </c>
      <c r="I83" s="111">
        <f t="shared" si="8"/>
        <v>3639430</v>
      </c>
    </row>
    <row r="84" spans="1:9" ht="21" customHeight="1" thickTop="1">
      <c r="A84" s="34"/>
      <c r="B84" s="222"/>
      <c r="C84" s="222"/>
      <c r="D84" s="222"/>
      <c r="E84" s="222"/>
      <c r="F84" s="222"/>
      <c r="G84" s="222"/>
      <c r="H84" s="222"/>
      <c r="I84" s="222"/>
    </row>
    <row r="85" spans="1:9" ht="21" customHeight="1">
      <c r="A85" s="22" t="s">
        <v>42</v>
      </c>
      <c r="B85" s="222"/>
      <c r="C85" s="222"/>
      <c r="D85" s="222"/>
      <c r="E85" s="222"/>
      <c r="F85" s="222"/>
      <c r="G85" s="222"/>
      <c r="H85" s="222"/>
      <c r="I85" s="222"/>
    </row>
    <row r="86" spans="1:9" ht="21" customHeight="1" thickBot="1">
      <c r="A86" s="201" t="s">
        <v>80</v>
      </c>
      <c r="B86" s="224">
        <v>1203126</v>
      </c>
      <c r="C86" s="224">
        <v>1100321</v>
      </c>
      <c r="D86" s="224">
        <v>753782</v>
      </c>
      <c r="E86" s="224">
        <v>186277</v>
      </c>
      <c r="F86" s="224">
        <v>103678</v>
      </c>
      <c r="G86" s="224">
        <v>3347184</v>
      </c>
      <c r="H86" s="224">
        <v>-35215</v>
      </c>
      <c r="I86" s="224">
        <f>SUM(G86:H86)</f>
        <v>3311969</v>
      </c>
    </row>
    <row r="87" spans="1:9" ht="21" customHeight="1" thickTop="1">
      <c r="A87" s="34"/>
      <c r="B87" s="168"/>
      <c r="C87" s="168"/>
      <c r="D87" s="168"/>
      <c r="E87" s="168"/>
      <c r="F87" s="168"/>
      <c r="G87" s="168"/>
      <c r="H87" s="168"/>
      <c r="I87" s="168"/>
    </row>
  </sheetData>
  <sheetProtection/>
  <mergeCells count="14">
    <mergeCell ref="I47:I48"/>
    <mergeCell ref="I4:I5"/>
    <mergeCell ref="E4:E5"/>
    <mergeCell ref="F4:F5"/>
    <mergeCell ref="G4:G5"/>
    <mergeCell ref="E47:E48"/>
    <mergeCell ref="F47:F48"/>
    <mergeCell ref="G47:G48"/>
    <mergeCell ref="D47:D48"/>
    <mergeCell ref="A47:A48"/>
    <mergeCell ref="A4:A5"/>
    <mergeCell ref="D4:D5"/>
    <mergeCell ref="H4:H5"/>
    <mergeCell ref="H47:H48"/>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8" scale="65" r:id="rId1"/>
  <headerFooter scaleWithDoc="0">
    <oddFooter>&amp;R&amp;"Arial,標準"&amp;P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H45"/>
  <sheetViews>
    <sheetView zoomScale="75" zoomScaleNormal="75" zoomScaleSheetLayoutView="100" zoomScalePageLayoutView="0" workbookViewId="0" topLeftCell="A1">
      <selection activeCell="A19" sqref="A19"/>
    </sheetView>
  </sheetViews>
  <sheetFormatPr defaultColWidth="9.140625" defaultRowHeight="15"/>
  <cols>
    <col min="1" max="1" width="50.57421875" style="17" customWidth="1"/>
    <col min="2" max="3" width="22.8515625" style="17" customWidth="1"/>
    <col min="4" max="4" width="23.8515625" style="17" customWidth="1"/>
    <col min="5" max="5" width="22.57421875" style="182" customWidth="1"/>
    <col min="6" max="6" width="20.28125" style="182" customWidth="1"/>
    <col min="7" max="8" width="22.140625" style="182" customWidth="1"/>
    <col min="9" max="16384" width="9.140625" style="17" customWidth="1"/>
  </cols>
  <sheetData>
    <row r="2" spans="1:8" s="18" customFormat="1" ht="21" customHeight="1">
      <c r="A2" s="69" t="s">
        <v>118</v>
      </c>
      <c r="B2" s="69"/>
      <c r="E2" s="192"/>
      <c r="F2" s="192"/>
      <c r="G2" s="192"/>
      <c r="H2" s="192"/>
    </row>
    <row r="3" spans="1:8" s="18" customFormat="1" ht="21" customHeight="1">
      <c r="A3" s="69"/>
      <c r="B3" s="69"/>
      <c r="E3" s="192"/>
      <c r="F3" s="192"/>
      <c r="G3" s="192"/>
      <c r="H3" s="192"/>
    </row>
    <row r="4" spans="4:5" ht="21" customHeight="1">
      <c r="D4" s="70"/>
      <c r="E4" s="119"/>
    </row>
    <row r="5" spans="1:5" ht="21" customHeight="1">
      <c r="A5" s="270" t="s">
        <v>119</v>
      </c>
      <c r="B5" s="89" t="s">
        <v>212</v>
      </c>
      <c r="C5" s="90" t="s">
        <v>212</v>
      </c>
      <c r="D5" s="90" t="s">
        <v>212</v>
      </c>
      <c r="E5" s="90"/>
    </row>
    <row r="6" spans="1:5" ht="21" customHeight="1" thickBot="1">
      <c r="A6" s="270"/>
      <c r="B6" s="199" t="s">
        <v>247</v>
      </c>
      <c r="C6" s="242" t="s">
        <v>249</v>
      </c>
      <c r="D6" s="200" t="s">
        <v>213</v>
      </c>
      <c r="E6" s="207"/>
    </row>
    <row r="7" spans="1:5" ht="21" customHeight="1">
      <c r="A7" s="71" t="s">
        <v>3</v>
      </c>
      <c r="B7" s="116">
        <v>22002</v>
      </c>
      <c r="C7" s="117">
        <v>20450</v>
      </c>
      <c r="D7" s="117">
        <v>19848</v>
      </c>
      <c r="E7" s="113"/>
    </row>
    <row r="8" spans="1:5" ht="21" customHeight="1" thickBot="1">
      <c r="A8" s="71" t="s">
        <v>4</v>
      </c>
      <c r="B8" s="146">
        <v>-6621</v>
      </c>
      <c r="C8" s="114">
        <v>-4451</v>
      </c>
      <c r="D8" s="114">
        <v>-3906</v>
      </c>
      <c r="E8" s="113"/>
    </row>
    <row r="9" spans="1:5" ht="21" customHeight="1">
      <c r="A9" s="71" t="s">
        <v>5</v>
      </c>
      <c r="B9" s="145">
        <v>15381</v>
      </c>
      <c r="C9" s="113">
        <v>15999</v>
      </c>
      <c r="D9" s="113">
        <f>SUM(D7:D8)</f>
        <v>15942</v>
      </c>
      <c r="E9" s="113"/>
    </row>
    <row r="10" spans="1:5" ht="21" customHeight="1">
      <c r="A10" s="72"/>
      <c r="B10" s="73"/>
      <c r="C10" s="70"/>
      <c r="D10" s="70"/>
      <c r="E10" s="70"/>
    </row>
    <row r="11" spans="1:5" ht="21.75" customHeight="1">
      <c r="A11" s="71" t="s">
        <v>120</v>
      </c>
      <c r="B11" s="106">
        <v>3139822</v>
      </c>
      <c r="C11" s="148">
        <v>3052163</v>
      </c>
      <c r="D11" s="148">
        <v>2977664</v>
      </c>
      <c r="E11" s="148"/>
    </row>
    <row r="12" spans="1:5" ht="21" customHeight="1">
      <c r="A12" s="71" t="s">
        <v>121</v>
      </c>
      <c r="B12" s="101">
        <v>0.009</v>
      </c>
      <c r="C12" s="151">
        <v>0.0097</v>
      </c>
      <c r="D12" s="151">
        <v>0.0102</v>
      </c>
      <c r="E12" s="151"/>
    </row>
    <row r="13" spans="1:5" ht="21" customHeight="1">
      <c r="A13" s="71" t="s">
        <v>170</v>
      </c>
      <c r="B13" s="101">
        <v>0.0099</v>
      </c>
      <c r="C13" s="151">
        <v>0.0104</v>
      </c>
      <c r="D13" s="151">
        <v>0.0108</v>
      </c>
      <c r="E13" s="151"/>
    </row>
    <row r="14" spans="1:5" ht="21" customHeight="1" thickBot="1">
      <c r="A14" s="71" t="s">
        <v>171</v>
      </c>
      <c r="B14" s="102">
        <v>0.0113</v>
      </c>
      <c r="C14" s="152">
        <v>0.0108</v>
      </c>
      <c r="D14" s="152">
        <v>0.011</v>
      </c>
      <c r="E14" s="151"/>
    </row>
    <row r="15" spans="1:5" ht="21" customHeight="1">
      <c r="A15" s="71"/>
      <c r="B15" s="71"/>
      <c r="C15" s="74"/>
      <c r="D15" s="75"/>
      <c r="E15" s="193"/>
    </row>
    <row r="16" spans="1:8" s="19" customFormat="1" ht="21" customHeight="1">
      <c r="A16" s="19" t="s">
        <v>172</v>
      </c>
      <c r="E16" s="194"/>
      <c r="F16" s="194"/>
      <c r="G16" s="194"/>
      <c r="H16" s="194"/>
    </row>
    <row r="17" spans="5:8" s="19" customFormat="1" ht="21" customHeight="1">
      <c r="E17" s="194"/>
      <c r="F17" s="194"/>
      <c r="G17" s="194"/>
      <c r="H17" s="194"/>
    </row>
    <row r="19" spans="1:2" ht="20.25">
      <c r="A19" s="69" t="s">
        <v>175</v>
      </c>
      <c r="B19" s="69"/>
    </row>
    <row r="20" spans="3:6" ht="21" customHeight="1">
      <c r="C20" s="133"/>
      <c r="D20" s="133"/>
      <c r="E20" s="271"/>
      <c r="F20" s="271"/>
    </row>
    <row r="21" spans="1:8" ht="21" customHeight="1">
      <c r="A21" s="76"/>
      <c r="B21" s="272" t="s">
        <v>225</v>
      </c>
      <c r="C21" s="272"/>
      <c r="D21" s="268" t="s">
        <v>225</v>
      </c>
      <c r="E21" s="268"/>
      <c r="F21" s="268" t="s">
        <v>225</v>
      </c>
      <c r="G21" s="268"/>
      <c r="H21" s="17"/>
    </row>
    <row r="22" spans="1:8" ht="21" customHeight="1" thickBot="1">
      <c r="A22" s="241"/>
      <c r="B22" s="267" t="s">
        <v>247</v>
      </c>
      <c r="C22" s="267"/>
      <c r="D22" s="269" t="s">
        <v>249</v>
      </c>
      <c r="E22" s="269"/>
      <c r="F22" s="269" t="s">
        <v>213</v>
      </c>
      <c r="G22" s="269"/>
      <c r="H22" s="17"/>
    </row>
    <row r="23" spans="1:8" ht="21" customHeight="1">
      <c r="A23" s="76"/>
      <c r="B23" s="73" t="s">
        <v>122</v>
      </c>
      <c r="C23" s="73" t="s">
        <v>122</v>
      </c>
      <c r="D23" s="70" t="s">
        <v>122</v>
      </c>
      <c r="E23" s="70" t="s">
        <v>122</v>
      </c>
      <c r="F23" s="70" t="s">
        <v>122</v>
      </c>
      <c r="G23" s="70" t="s">
        <v>122</v>
      </c>
      <c r="H23" s="17"/>
    </row>
    <row r="24" spans="1:8" ht="21" customHeight="1">
      <c r="A24" s="76"/>
      <c r="B24" s="73" t="s">
        <v>123</v>
      </c>
      <c r="C24" s="73" t="s">
        <v>124</v>
      </c>
      <c r="D24" s="70" t="s">
        <v>123</v>
      </c>
      <c r="E24" s="70" t="s">
        <v>124</v>
      </c>
      <c r="F24" s="70" t="s">
        <v>123</v>
      </c>
      <c r="G24" s="70" t="s">
        <v>124</v>
      </c>
      <c r="H24" s="17"/>
    </row>
    <row r="25" spans="1:8" ht="21" customHeight="1" thickBot="1">
      <c r="A25" s="76" t="s">
        <v>30</v>
      </c>
      <c r="B25" s="77" t="s">
        <v>2</v>
      </c>
      <c r="C25" s="77" t="s">
        <v>62</v>
      </c>
      <c r="D25" s="78" t="s">
        <v>2</v>
      </c>
      <c r="E25" s="78" t="s">
        <v>62</v>
      </c>
      <c r="F25" s="78" t="s">
        <v>2</v>
      </c>
      <c r="G25" s="78" t="s">
        <v>62</v>
      </c>
      <c r="H25" s="17"/>
    </row>
    <row r="26" spans="1:8" ht="42" customHeight="1">
      <c r="A26" s="79" t="s">
        <v>240</v>
      </c>
      <c r="B26" s="160">
        <v>412493</v>
      </c>
      <c r="C26" s="101">
        <v>0.0072</v>
      </c>
      <c r="D26" s="4">
        <v>382074</v>
      </c>
      <c r="E26" s="151">
        <v>0.0083</v>
      </c>
      <c r="F26" s="4">
        <v>385213</v>
      </c>
      <c r="G26" s="151">
        <v>0.008</v>
      </c>
      <c r="H26" s="17"/>
    </row>
    <row r="27" spans="1:8" ht="38.25" customHeight="1">
      <c r="A27" s="81" t="s">
        <v>243</v>
      </c>
      <c r="B27" s="160">
        <v>1082644</v>
      </c>
      <c r="C27" s="101">
        <v>0.013</v>
      </c>
      <c r="D27" s="4">
        <v>1059290</v>
      </c>
      <c r="E27" s="151">
        <v>0.0124</v>
      </c>
      <c r="F27" s="4">
        <v>970458</v>
      </c>
      <c r="G27" s="151">
        <v>0.0127</v>
      </c>
      <c r="H27" s="17"/>
    </row>
    <row r="28" spans="1:8" ht="21" customHeight="1">
      <c r="A28" s="165" t="s">
        <v>205</v>
      </c>
      <c r="B28" s="160">
        <v>1638263</v>
      </c>
      <c r="C28" s="101">
        <v>0.0166</v>
      </c>
      <c r="D28" s="4">
        <v>1596657</v>
      </c>
      <c r="E28" s="151">
        <v>0.0151</v>
      </c>
      <c r="F28" s="4">
        <v>1604278</v>
      </c>
      <c r="G28" s="151">
        <v>0.0152</v>
      </c>
      <c r="H28" s="17"/>
    </row>
    <row r="29" spans="1:8" ht="21" customHeight="1" thickBot="1">
      <c r="A29" s="81" t="s">
        <v>126</v>
      </c>
      <c r="B29" s="92">
        <v>6422</v>
      </c>
      <c r="C29" s="102">
        <v>0.0253</v>
      </c>
      <c r="D29" s="10">
        <v>14142</v>
      </c>
      <c r="E29" s="152">
        <v>0.0081</v>
      </c>
      <c r="F29" s="10">
        <v>17715</v>
      </c>
      <c r="G29" s="152">
        <v>0.007</v>
      </c>
      <c r="H29" s="17"/>
    </row>
    <row r="30" spans="1:8" ht="21" customHeight="1">
      <c r="A30" s="81" t="s">
        <v>127</v>
      </c>
      <c r="B30" s="160">
        <v>3139822</v>
      </c>
      <c r="C30" s="101">
        <v>0.0141</v>
      </c>
      <c r="D30" s="4">
        <v>3052163</v>
      </c>
      <c r="E30" s="151">
        <v>0.0133</v>
      </c>
      <c r="F30" s="4">
        <f>SUM(F26:F29)</f>
        <v>2977664</v>
      </c>
      <c r="G30" s="151">
        <v>0.0134</v>
      </c>
      <c r="H30" s="17"/>
    </row>
    <row r="31" spans="1:8" ht="21" customHeight="1" thickBot="1">
      <c r="A31" s="81" t="s">
        <v>193</v>
      </c>
      <c r="B31" s="92">
        <v>544979</v>
      </c>
      <c r="C31" s="211" t="s">
        <v>250</v>
      </c>
      <c r="D31" s="10">
        <v>541641</v>
      </c>
      <c r="E31" s="169" t="s">
        <v>166</v>
      </c>
      <c r="F31" s="10">
        <v>606975</v>
      </c>
      <c r="G31" s="169" t="s">
        <v>166</v>
      </c>
      <c r="H31" s="17"/>
    </row>
    <row r="32" spans="1:8" ht="21" customHeight="1" thickBot="1">
      <c r="A32" s="81" t="s">
        <v>41</v>
      </c>
      <c r="B32" s="166">
        <v>3684801</v>
      </c>
      <c r="C32" s="103">
        <v>0.012</v>
      </c>
      <c r="D32" s="195">
        <v>3593804</v>
      </c>
      <c r="E32" s="104">
        <v>0.0113</v>
      </c>
      <c r="F32" s="195">
        <f>SUM(F30:F31)</f>
        <v>3584639</v>
      </c>
      <c r="G32" s="104">
        <v>0.0112</v>
      </c>
      <c r="H32" s="17"/>
    </row>
    <row r="33" spans="1:8" ht="21" customHeight="1">
      <c r="A33" s="82"/>
      <c r="B33" s="83"/>
      <c r="C33" s="84"/>
      <c r="D33" s="196"/>
      <c r="E33" s="197"/>
      <c r="F33" s="208"/>
      <c r="G33" s="209"/>
      <c r="H33" s="17"/>
    </row>
    <row r="34" spans="1:8" ht="21" customHeight="1">
      <c r="A34" s="76"/>
      <c r="B34" s="73" t="s">
        <v>122</v>
      </c>
      <c r="C34" s="73" t="s">
        <v>122</v>
      </c>
      <c r="D34" s="70" t="s">
        <v>122</v>
      </c>
      <c r="E34" s="70" t="s">
        <v>122</v>
      </c>
      <c r="F34" s="70" t="s">
        <v>122</v>
      </c>
      <c r="G34" s="70" t="s">
        <v>122</v>
      </c>
      <c r="H34" s="17"/>
    </row>
    <row r="35" spans="1:8" ht="21" customHeight="1">
      <c r="A35" s="76"/>
      <c r="B35" s="73" t="s">
        <v>123</v>
      </c>
      <c r="C35" s="225" t="s">
        <v>266</v>
      </c>
      <c r="D35" s="119" t="s">
        <v>123</v>
      </c>
      <c r="E35" s="119" t="s">
        <v>265</v>
      </c>
      <c r="F35" s="70" t="s">
        <v>123</v>
      </c>
      <c r="G35" s="70" t="s">
        <v>128</v>
      </c>
      <c r="H35" s="17"/>
    </row>
    <row r="36" spans="1:8" ht="21" customHeight="1" thickBot="1">
      <c r="A36" s="76" t="s">
        <v>42</v>
      </c>
      <c r="B36" s="77" t="s">
        <v>2</v>
      </c>
      <c r="C36" s="77" t="s">
        <v>62</v>
      </c>
      <c r="D36" s="78" t="s">
        <v>2</v>
      </c>
      <c r="E36" s="78" t="s">
        <v>62</v>
      </c>
      <c r="F36" s="78" t="s">
        <v>2</v>
      </c>
      <c r="G36" s="78" t="s">
        <v>62</v>
      </c>
      <c r="H36" s="17"/>
    </row>
    <row r="37" spans="1:8" ht="39" customHeight="1">
      <c r="A37" s="81" t="s">
        <v>242</v>
      </c>
      <c r="B37" s="160">
        <v>323117</v>
      </c>
      <c r="C37" s="101">
        <v>0.0081</v>
      </c>
      <c r="D37" s="4">
        <v>296539</v>
      </c>
      <c r="E37" s="151">
        <v>0.0078</v>
      </c>
      <c r="F37" s="4">
        <v>203553</v>
      </c>
      <c r="G37" s="151">
        <v>0.0044</v>
      </c>
      <c r="H37" s="17"/>
    </row>
    <row r="38" spans="1:8" ht="21" customHeight="1">
      <c r="A38" s="81" t="s">
        <v>129</v>
      </c>
      <c r="B38" s="160">
        <v>2254428</v>
      </c>
      <c r="C38" s="101">
        <v>0.0046</v>
      </c>
      <c r="D38" s="4">
        <v>2115003</v>
      </c>
      <c r="E38" s="151">
        <v>0.0031</v>
      </c>
      <c r="F38" s="4">
        <v>2263622</v>
      </c>
      <c r="G38" s="151">
        <v>0.003</v>
      </c>
      <c r="H38" s="17"/>
    </row>
    <row r="39" spans="1:8" ht="21" customHeight="1" thickBot="1">
      <c r="A39" s="81" t="s">
        <v>130</v>
      </c>
      <c r="B39" s="92">
        <v>22756</v>
      </c>
      <c r="C39" s="102">
        <v>0.011</v>
      </c>
      <c r="D39" s="10">
        <v>21434</v>
      </c>
      <c r="E39" s="152">
        <v>0.0019</v>
      </c>
      <c r="F39" s="10">
        <v>18178</v>
      </c>
      <c r="G39" s="152">
        <v>0.0109</v>
      </c>
      <c r="H39" s="17"/>
    </row>
    <row r="40" spans="1:8" ht="21" customHeight="1">
      <c r="A40" s="81" t="s">
        <v>131</v>
      </c>
      <c r="B40" s="160">
        <v>2600301</v>
      </c>
      <c r="C40" s="101">
        <v>0.0051</v>
      </c>
      <c r="D40" s="235">
        <v>2432976</v>
      </c>
      <c r="E40" s="151">
        <v>0.0036</v>
      </c>
      <c r="F40" s="4">
        <f>SUM(F37:F39)</f>
        <v>2485353</v>
      </c>
      <c r="G40" s="151">
        <v>0.0032</v>
      </c>
      <c r="H40" s="17"/>
    </row>
    <row r="41" spans="1:8" ht="41.25" customHeight="1" thickBot="1">
      <c r="A41" s="81" t="s">
        <v>241</v>
      </c>
      <c r="B41" s="92">
        <v>1084500</v>
      </c>
      <c r="C41" s="243" t="s">
        <v>166</v>
      </c>
      <c r="D41" s="10">
        <v>1160828</v>
      </c>
      <c r="E41" s="169" t="s">
        <v>166</v>
      </c>
      <c r="F41" s="10">
        <v>1099286</v>
      </c>
      <c r="G41" s="169" t="s">
        <v>166</v>
      </c>
      <c r="H41" s="17"/>
    </row>
    <row r="42" spans="1:8" ht="21" customHeight="1" thickBot="1">
      <c r="A42" s="81" t="s">
        <v>53</v>
      </c>
      <c r="B42" s="92">
        <v>3684801</v>
      </c>
      <c r="C42" s="103">
        <v>0.0036</v>
      </c>
      <c r="D42" s="10">
        <v>3593804</v>
      </c>
      <c r="E42" s="104">
        <v>0.0025</v>
      </c>
      <c r="F42" s="10">
        <f>SUM(F40:F41)</f>
        <v>3584639</v>
      </c>
      <c r="G42" s="104">
        <v>0.0022</v>
      </c>
      <c r="H42" s="17"/>
    </row>
    <row r="43" spans="1:6" ht="21" customHeight="1">
      <c r="A43" s="81"/>
      <c r="B43" s="81"/>
      <c r="C43" s="80"/>
      <c r="D43" s="85"/>
      <c r="E43" s="148"/>
      <c r="F43" s="90"/>
    </row>
    <row r="44" spans="1:2" ht="21" customHeight="1">
      <c r="A44" s="19" t="s">
        <v>192</v>
      </c>
      <c r="B44" s="19"/>
    </row>
    <row r="45" spans="1:2" ht="21" customHeight="1">
      <c r="A45" s="19"/>
      <c r="B45" s="19"/>
    </row>
  </sheetData>
  <sheetProtection/>
  <mergeCells count="8">
    <mergeCell ref="B22:C22"/>
    <mergeCell ref="F21:G21"/>
    <mergeCell ref="F22:G22"/>
    <mergeCell ref="A5:A6"/>
    <mergeCell ref="E20:F20"/>
    <mergeCell ref="D21:E21"/>
    <mergeCell ref="D22:E22"/>
    <mergeCell ref="B21:C21"/>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8" scale="84" r:id="rId1"/>
  <headerFooter scaleWithDoc="0">
    <oddFooter>&amp;R&amp;"Arial,標準"&amp;P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E21"/>
  <sheetViews>
    <sheetView zoomScale="75" zoomScaleNormal="75" zoomScalePageLayoutView="0" workbookViewId="0" topLeftCell="A1">
      <selection activeCell="E9" sqref="E9"/>
    </sheetView>
  </sheetViews>
  <sheetFormatPr defaultColWidth="9.140625" defaultRowHeight="15"/>
  <cols>
    <col min="1" max="1" width="38.421875" style="2" customWidth="1"/>
    <col min="2" max="4" width="23.421875" style="2" customWidth="1"/>
    <col min="5" max="5" width="38.8515625" style="2" customWidth="1"/>
    <col min="6" max="7" width="21.7109375" style="2" customWidth="1"/>
    <col min="8" max="16384" width="9.140625" style="2" customWidth="1"/>
  </cols>
  <sheetData>
    <row r="2" s="3" customFormat="1" ht="21" customHeight="1">
      <c r="A2" s="86" t="s">
        <v>132</v>
      </c>
    </row>
    <row r="3" s="3" customFormat="1" ht="21" customHeight="1">
      <c r="A3" s="86"/>
    </row>
    <row r="4" spans="1:3" ht="21" customHeight="1">
      <c r="A4" s="87"/>
      <c r="B4" s="87"/>
      <c r="C4" s="70"/>
    </row>
    <row r="5" spans="1:4" ht="21" customHeight="1">
      <c r="A5" s="273" t="s">
        <v>272</v>
      </c>
      <c r="B5" s="89" t="s">
        <v>212</v>
      </c>
      <c r="C5" s="90" t="s">
        <v>212</v>
      </c>
      <c r="D5" s="90" t="s">
        <v>212</v>
      </c>
    </row>
    <row r="6" spans="1:4" ht="21" customHeight="1" thickBot="1">
      <c r="A6" s="273"/>
      <c r="B6" s="199" t="s">
        <v>247</v>
      </c>
      <c r="C6" s="200" t="s">
        <v>249</v>
      </c>
      <c r="D6" s="200" t="s">
        <v>213</v>
      </c>
    </row>
    <row r="7" spans="1:4" ht="21" customHeight="1">
      <c r="A7" s="229" t="s">
        <v>134</v>
      </c>
      <c r="B7" s="253">
        <v>1769</v>
      </c>
      <c r="C7" s="56">
        <v>953</v>
      </c>
      <c r="D7" s="56">
        <v>1793</v>
      </c>
    </row>
    <row r="8" spans="1:4" ht="21" customHeight="1">
      <c r="A8" s="229" t="s">
        <v>135</v>
      </c>
      <c r="B8" s="253">
        <v>1388</v>
      </c>
      <c r="C8" s="56">
        <v>1554</v>
      </c>
      <c r="D8" s="56">
        <v>2189</v>
      </c>
    </row>
    <row r="9" spans="1:4" ht="21" customHeight="1">
      <c r="A9" s="229" t="s">
        <v>133</v>
      </c>
      <c r="B9" s="253">
        <v>903</v>
      </c>
      <c r="C9" s="56">
        <v>1145</v>
      </c>
      <c r="D9" s="56">
        <v>996</v>
      </c>
    </row>
    <row r="10" spans="1:4" ht="21" customHeight="1">
      <c r="A10" s="229" t="s">
        <v>64</v>
      </c>
      <c r="B10" s="230">
        <v>556</v>
      </c>
      <c r="C10" s="213">
        <v>795</v>
      </c>
      <c r="D10" s="213">
        <v>734</v>
      </c>
    </row>
    <row r="11" spans="1:4" ht="21" customHeight="1">
      <c r="A11" s="229" t="s">
        <v>202</v>
      </c>
      <c r="B11" s="230">
        <v>360</v>
      </c>
      <c r="C11" s="213">
        <v>377</v>
      </c>
      <c r="D11" s="213">
        <v>374</v>
      </c>
    </row>
    <row r="12" spans="1:4" ht="21" customHeight="1">
      <c r="A12" s="229" t="s">
        <v>138</v>
      </c>
      <c r="B12" s="230">
        <v>341</v>
      </c>
      <c r="C12" s="213">
        <v>390</v>
      </c>
      <c r="D12" s="213">
        <v>374</v>
      </c>
    </row>
    <row r="13" spans="1:4" ht="21" customHeight="1">
      <c r="A13" s="153" t="s">
        <v>136</v>
      </c>
      <c r="B13" s="120">
        <v>295</v>
      </c>
      <c r="C13" s="121">
        <v>307</v>
      </c>
      <c r="D13" s="213">
        <v>417</v>
      </c>
    </row>
    <row r="14" spans="1:4" ht="21" customHeight="1">
      <c r="A14" s="153" t="s">
        <v>137</v>
      </c>
      <c r="B14" s="120">
        <v>262</v>
      </c>
      <c r="C14" s="213">
        <v>302</v>
      </c>
      <c r="D14" s="121">
        <v>321</v>
      </c>
    </row>
    <row r="15" spans="1:4" ht="21" customHeight="1">
      <c r="A15" s="153" t="s">
        <v>140</v>
      </c>
      <c r="B15" s="120">
        <v>149</v>
      </c>
      <c r="C15" s="121">
        <v>155</v>
      </c>
      <c r="D15" s="121">
        <v>151</v>
      </c>
    </row>
    <row r="16" spans="1:4" ht="21" customHeight="1">
      <c r="A16" s="153" t="s">
        <v>139</v>
      </c>
      <c r="B16" s="120">
        <v>87</v>
      </c>
      <c r="C16" s="121">
        <v>61</v>
      </c>
      <c r="D16" s="121">
        <v>58</v>
      </c>
    </row>
    <row r="17" spans="1:5" ht="21" customHeight="1">
      <c r="A17" s="249" t="s">
        <v>267</v>
      </c>
      <c r="B17" s="250">
        <v>26</v>
      </c>
      <c r="C17" s="251">
        <v>60</v>
      </c>
      <c r="D17" s="251">
        <v>101</v>
      </c>
      <c r="E17" s="252"/>
    </row>
    <row r="18" spans="1:4" ht="21" customHeight="1" thickBot="1">
      <c r="A18" s="153" t="s">
        <v>65</v>
      </c>
      <c r="B18" s="123">
        <v>687</v>
      </c>
      <c r="C18" s="122">
        <v>588</v>
      </c>
      <c r="D18" s="122">
        <v>608</v>
      </c>
    </row>
    <row r="19" spans="1:4" ht="21" customHeight="1">
      <c r="A19" s="142" t="s">
        <v>6</v>
      </c>
      <c r="B19" s="97">
        <v>6823</v>
      </c>
      <c r="C19" s="98">
        <v>6687</v>
      </c>
      <c r="D19" s="98">
        <v>8116</v>
      </c>
    </row>
    <row r="20" spans="1:4" ht="21" customHeight="1">
      <c r="A20" s="142" t="s">
        <v>7</v>
      </c>
      <c r="B20" s="115">
        <v>-1679</v>
      </c>
      <c r="C20" s="112">
        <v>-1472</v>
      </c>
      <c r="D20" s="112">
        <v>-1459</v>
      </c>
    </row>
    <row r="21" spans="1:4" ht="21" customHeight="1" thickBot="1">
      <c r="A21" s="142" t="s">
        <v>8</v>
      </c>
      <c r="B21" s="143">
        <v>5144</v>
      </c>
      <c r="C21" s="144">
        <v>5215</v>
      </c>
      <c r="D21" s="144">
        <f>SUM(D19:D20)</f>
        <v>6657</v>
      </c>
    </row>
    <row r="22" ht="15.75" thickTop="1"/>
  </sheetData>
  <sheetProtection/>
  <mergeCells count="1">
    <mergeCell ref="A5:A6"/>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9" r:id="rId1"/>
  <headerFooter scaleWithDoc="0">
    <oddFooter>&amp;R&amp;"Arial,標準"&amp;P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2:D11"/>
  <sheetViews>
    <sheetView zoomScale="75" zoomScaleNormal="75" zoomScalePageLayoutView="0" workbookViewId="0" topLeftCell="A1">
      <selection activeCell="D14" sqref="D14"/>
    </sheetView>
  </sheetViews>
  <sheetFormatPr defaultColWidth="9.140625" defaultRowHeight="15"/>
  <cols>
    <col min="1" max="1" width="52.57421875" style="2" customWidth="1"/>
    <col min="2" max="4" width="26.00390625" style="2" customWidth="1"/>
    <col min="5" max="16384" width="9.140625" style="2" customWidth="1"/>
  </cols>
  <sheetData>
    <row r="2" spans="1:4" s="3" customFormat="1" ht="21">
      <c r="A2" s="86" t="s">
        <v>141</v>
      </c>
      <c r="D2" s="244"/>
    </row>
    <row r="3" spans="1:4" ht="15.75">
      <c r="A3" s="88"/>
      <c r="B3" s="175" t="s">
        <v>212</v>
      </c>
      <c r="C3" s="90" t="s">
        <v>212</v>
      </c>
      <c r="D3" s="177" t="s">
        <v>212</v>
      </c>
    </row>
    <row r="4" spans="1:4" ht="22.5" customHeight="1" thickBot="1">
      <c r="A4" s="158" t="s">
        <v>2</v>
      </c>
      <c r="B4" s="185" t="s">
        <v>246</v>
      </c>
      <c r="C4" s="200" t="s">
        <v>249</v>
      </c>
      <c r="D4" s="245" t="s">
        <v>206</v>
      </c>
    </row>
    <row r="5" spans="1:4" ht="21.75" customHeight="1">
      <c r="A5" s="91" t="s">
        <v>142</v>
      </c>
      <c r="B5" s="145">
        <v>4605</v>
      </c>
      <c r="C5" s="113">
        <v>5153</v>
      </c>
      <c r="D5" s="246">
        <v>4389</v>
      </c>
    </row>
    <row r="6" spans="1:4" ht="39" customHeight="1">
      <c r="A6" s="91" t="s">
        <v>239</v>
      </c>
      <c r="B6" s="145">
        <v>589</v>
      </c>
      <c r="C6" s="113">
        <v>653</v>
      </c>
      <c r="D6" s="246">
        <v>579</v>
      </c>
    </row>
    <row r="7" spans="1:4" ht="21" customHeight="1">
      <c r="A7" s="91" t="s">
        <v>236</v>
      </c>
      <c r="B7" s="145">
        <v>1526</v>
      </c>
      <c r="C7" s="113">
        <v>1524</v>
      </c>
      <c r="D7" s="246">
        <v>1515</v>
      </c>
    </row>
    <row r="8" spans="1:4" ht="23.25" customHeight="1" thickBot="1">
      <c r="A8" s="91" t="s">
        <v>143</v>
      </c>
      <c r="B8" s="146">
        <v>1106</v>
      </c>
      <c r="C8" s="114">
        <v>1495</v>
      </c>
      <c r="D8" s="247">
        <v>1099</v>
      </c>
    </row>
    <row r="9" spans="1:4" ht="21.75" customHeight="1" thickBot="1">
      <c r="A9" s="248" t="s">
        <v>268</v>
      </c>
      <c r="B9" s="92">
        <v>7826</v>
      </c>
      <c r="C9" s="10">
        <v>8825</v>
      </c>
      <c r="D9" s="238">
        <f>SUM(D5:D8)</f>
        <v>7582</v>
      </c>
    </row>
    <row r="10" spans="1:4" ht="15">
      <c r="A10" s="93"/>
      <c r="B10" s="94"/>
      <c r="C10" s="95"/>
      <c r="D10" s="87"/>
    </row>
    <row r="11" ht="15">
      <c r="A11" s="87"/>
    </row>
  </sheetData>
  <sheetProtection/>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2" r:id="rId1"/>
  <headerFooter scaleWithDoc="0">
    <oddFooter>&amp;R&amp;"Arial,標準"&amp;P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C24"/>
  <sheetViews>
    <sheetView zoomScale="75" zoomScaleNormal="75" zoomScalePageLayoutView="0" workbookViewId="0" topLeftCell="A1">
      <selection activeCell="A1" sqref="A1"/>
    </sheetView>
  </sheetViews>
  <sheetFormatPr defaultColWidth="9.140625" defaultRowHeight="21" customHeight="1"/>
  <cols>
    <col min="1" max="1" width="51.8515625" style="2" customWidth="1"/>
    <col min="2" max="3" width="24.140625" style="2" customWidth="1"/>
    <col min="4" max="4" width="18.7109375" style="2" customWidth="1"/>
    <col min="5" max="16384" width="9.140625" style="2" customWidth="1"/>
  </cols>
  <sheetData>
    <row r="2" s="3" customFormat="1" ht="21" customHeight="1">
      <c r="A2" s="14" t="s">
        <v>70</v>
      </c>
    </row>
    <row r="3" s="3" customFormat="1" ht="21" customHeight="1">
      <c r="A3" s="14"/>
    </row>
    <row r="4" spans="1:3" ht="21" customHeight="1">
      <c r="A4" s="23"/>
      <c r="B4" s="147"/>
      <c r="C4" s="147"/>
    </row>
    <row r="5" spans="1:3" ht="21" customHeight="1">
      <c r="A5" s="274"/>
      <c r="B5" s="188" t="s">
        <v>219</v>
      </c>
      <c r="C5" s="147" t="s">
        <v>66</v>
      </c>
    </row>
    <row r="6" spans="1:3" ht="21" customHeight="1" thickBot="1">
      <c r="A6" s="274"/>
      <c r="B6" s="189">
        <v>2022</v>
      </c>
      <c r="C6" s="187">
        <v>2021</v>
      </c>
    </row>
    <row r="7" spans="1:3" ht="21" customHeight="1">
      <c r="A7" s="23"/>
      <c r="B7" s="7" t="s">
        <v>2</v>
      </c>
      <c r="C7" s="167" t="s">
        <v>2</v>
      </c>
    </row>
    <row r="8" spans="1:3" ht="21" customHeight="1">
      <c r="A8" s="23"/>
      <c r="B8" s="7"/>
      <c r="C8" s="167"/>
    </row>
    <row r="9" ht="21" customHeight="1">
      <c r="A9" s="23" t="s">
        <v>67</v>
      </c>
    </row>
    <row r="10" spans="1:3" ht="21" customHeight="1">
      <c r="A10" s="25" t="s">
        <v>104</v>
      </c>
      <c r="B10" s="13">
        <v>199053</v>
      </c>
      <c r="C10" s="11">
        <v>229326</v>
      </c>
    </row>
    <row r="11" spans="1:3" ht="21" customHeight="1" thickBot="1">
      <c r="A11" s="25" t="s">
        <v>105</v>
      </c>
      <c r="B11" s="12">
        <v>97691</v>
      </c>
      <c r="C11" s="190">
        <v>97908</v>
      </c>
    </row>
    <row r="12" spans="1:3" ht="21" customHeight="1" thickBot="1">
      <c r="A12" s="23"/>
      <c r="B12" s="214">
        <v>296744</v>
      </c>
      <c r="C12" s="212">
        <v>327234</v>
      </c>
    </row>
    <row r="13" spans="1:3" ht="21" customHeight="1">
      <c r="A13" s="23"/>
      <c r="B13" s="7"/>
      <c r="C13" s="167"/>
    </row>
    <row r="14" spans="1:3" ht="21" customHeight="1">
      <c r="A14" s="23" t="s">
        <v>68</v>
      </c>
      <c r="B14" s="7"/>
      <c r="C14" s="167"/>
    </row>
    <row r="15" spans="1:3" ht="21" customHeight="1">
      <c r="A15" s="25" t="s">
        <v>104</v>
      </c>
      <c r="B15" s="13">
        <v>515035</v>
      </c>
      <c r="C15" s="11">
        <v>513556</v>
      </c>
    </row>
    <row r="16" spans="1:3" ht="21" customHeight="1" thickBot="1">
      <c r="A16" s="25" t="s">
        <v>105</v>
      </c>
      <c r="B16" s="12">
        <v>669662</v>
      </c>
      <c r="C16" s="190">
        <v>680538</v>
      </c>
    </row>
    <row r="17" spans="1:3" ht="21" customHeight="1" thickBot="1">
      <c r="A17" s="23"/>
      <c r="B17" s="12">
        <v>1184697</v>
      </c>
      <c r="C17" s="190">
        <v>1194094</v>
      </c>
    </row>
    <row r="18" spans="1:3" ht="21" customHeight="1">
      <c r="A18" s="23"/>
      <c r="B18" s="7"/>
      <c r="C18" s="167"/>
    </row>
    <row r="19" spans="1:3" ht="21" customHeight="1">
      <c r="A19" s="23" t="s">
        <v>69</v>
      </c>
      <c r="B19" s="7"/>
      <c r="C19" s="167"/>
    </row>
    <row r="20" spans="1:3" ht="21" customHeight="1">
      <c r="A20" s="25" t="s">
        <v>104</v>
      </c>
      <c r="B20" s="13">
        <v>605630</v>
      </c>
      <c r="C20" s="11">
        <v>544036</v>
      </c>
    </row>
    <row r="21" spans="1:3" ht="21" customHeight="1" thickBot="1">
      <c r="A21" s="25" t="s">
        <v>105</v>
      </c>
      <c r="B21" s="12">
        <v>313538</v>
      </c>
      <c r="C21" s="190">
        <v>265791</v>
      </c>
    </row>
    <row r="22" spans="1:3" ht="21" customHeight="1" thickBot="1">
      <c r="A22" s="34"/>
      <c r="B22" s="12">
        <v>919168</v>
      </c>
      <c r="C22" s="190">
        <v>809827</v>
      </c>
    </row>
    <row r="23" spans="1:3" ht="21" customHeight="1">
      <c r="A23" s="36"/>
      <c r="B23" s="35"/>
      <c r="C23" s="35"/>
    </row>
    <row r="24" spans="1:3" ht="21" customHeight="1" thickBot="1">
      <c r="A24" s="36"/>
      <c r="B24" s="33">
        <v>2400609</v>
      </c>
      <c r="C24" s="191">
        <v>2331155</v>
      </c>
    </row>
    <row r="25" ht="21" customHeight="1" thickTop="1"/>
  </sheetData>
  <sheetProtection/>
  <mergeCells count="1">
    <mergeCell ref="A5:A6"/>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r:id="rId1"/>
  <headerFooter scaleWithDoc="0">
    <oddFooter>&amp;R&amp;"Arial,標準"&amp;P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2022-08-30T03:41:41Z</dcterms:modified>
  <cp:category/>
  <cp:version/>
  <cp:contentType/>
  <cp:contentStatus/>
</cp:coreProperties>
</file>